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2º Trimestre/Publicar/"/>
    </mc:Choice>
  </mc:AlternateContent>
  <xr:revisionPtr revIDLastSave="3" documentId="8_{607E1E62-099C-498B-A48F-9D4E157DE1A7}" xr6:coauthVersionLast="47" xr6:coauthVersionMax="47" xr10:uidLastSave="{2562EDB8-DBF6-44CA-B9F7-BC62B5F780F2}"/>
  <bookViews>
    <workbookView xWindow="-24120" yWindow="-120" windowWidth="24240" windowHeight="131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<sst xmlns="http://schemas.openxmlformats.org/spreadsheetml/2006/main" count="495" uniqueCount="103">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</sst>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266700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304800</xdr:colOff>
      <xdr:row>8</xdr:row>
      <xdr:rowOff>28575</xdr:rowOff>
    </xdr:from>
    <xdr:to>
      <xdr:col>9</xdr:col>
      <xdr:colOff>171450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668125" y="13239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4" max="4" width="43.125" customWidth="1"/>
  </cols>
  <sheetData>
    <row r="18" spans="1:7" ht="14.25" x14ac:dyDescent="0.2">
      <c r="A18" s="1"/>
      <c r="B18" s="15" t="s">
        <v>0</v>
      </c>
      <c r="C18" s="15"/>
      <c r="D18" s="15"/>
    </row>
    <row r="19" spans="1:7" ht="14.25" x14ac:dyDescent="0.2">
      <c r="A19" s="1"/>
      <c r="B19" s="15" t="s">
        <v>1</v>
      </c>
      <c r="C19" s="15"/>
      <c r="D19" s="15"/>
      <c r="E19" s="15"/>
      <c r="F19" s="15"/>
      <c r="G19" s="15"/>
    </row>
    <row r="20" spans="1:7" ht="14.25" x14ac:dyDescent="0.2">
      <c r="A20" s="1"/>
      <c r="B20" s="15" t="s">
        <v>29</v>
      </c>
      <c r="C20" s="15"/>
      <c r="D20" s="15"/>
    </row>
    <row r="21" spans="1:7" ht="14.25" x14ac:dyDescent="0.2">
      <c r="A21" s="1"/>
      <c r="B21" s="15" t="s">
        <v>35</v>
      </c>
      <c r="C21" s="15"/>
      <c r="D21" s="15"/>
    </row>
    <row r="22" spans="1:7" ht="14.25" x14ac:dyDescent="0.2">
      <c r="A22" s="1"/>
      <c r="B22" s="15" t="s">
        <v>2</v>
      </c>
      <c r="C22" s="15"/>
      <c r="D22" s="15"/>
    </row>
    <row r="23" spans="1:7" ht="14.25" x14ac:dyDescent="0.2">
      <c r="A23" s="1"/>
      <c r="B23" s="15" t="s">
        <v>3</v>
      </c>
      <c r="C23" s="15"/>
      <c r="D23" s="15"/>
    </row>
    <row r="24" spans="1:7" ht="14.25" x14ac:dyDescent="0.2">
      <c r="A24" s="1"/>
      <c r="B24" s="15" t="s">
        <v>4</v>
      </c>
      <c r="C24" s="15"/>
      <c r="D24" s="15"/>
    </row>
    <row r="25" spans="1:7" ht="14.25" x14ac:dyDescent="0.2">
      <c r="A25" s="1"/>
      <c r="B25" s="15" t="s">
        <v>5</v>
      </c>
      <c r="C25" s="15"/>
      <c r="D25" s="15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1" spans="1:14" x14ac:dyDescent="0.2">
      <c r="A1" t="s">
        <v>102</v>
      </c>
    </row>
    <row r="9" spans="1:14" ht="44.25" customHeight="1" thickBot="1" x14ac:dyDescent="0.25">
      <c r="C9" s="16" t="s">
        <v>14</v>
      </c>
      <c r="D9" s="16"/>
      <c r="E9" s="16"/>
      <c r="F9" s="17"/>
      <c r="G9" s="16" t="s">
        <v>15</v>
      </c>
      <c r="H9" s="16"/>
      <c r="I9" s="16"/>
      <c r="J9" s="17"/>
      <c r="K9" s="16" t="s">
        <v>16</v>
      </c>
      <c r="L9" s="16"/>
      <c r="M9" s="16"/>
      <c r="N9" s="17"/>
    </row>
    <row r="10" spans="1:14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20</v>
      </c>
      <c r="G10" s="7" t="s">
        <v>17</v>
      </c>
      <c r="H10" s="7" t="s">
        <v>18</v>
      </c>
      <c r="I10" s="7" t="s">
        <v>19</v>
      </c>
      <c r="J10" s="7" t="s">
        <v>20</v>
      </c>
      <c r="K10" s="7" t="s">
        <v>17</v>
      </c>
      <c r="L10" s="7" t="s">
        <v>18</v>
      </c>
      <c r="M10" s="7" t="s">
        <v>19</v>
      </c>
      <c r="N10" s="7" t="s">
        <v>20</v>
      </c>
    </row>
    <row r="11" spans="1:14" ht="20.100000000000001" customHeight="1" thickBot="1" x14ac:dyDescent="0.25">
      <c r="B11" s="2" t="s">
        <v>54</v>
      </c>
      <c r="C11" s="14">
        <v>257</v>
      </c>
      <c r="D11" s="14">
        <v>0</v>
      </c>
      <c r="E11" s="14">
        <v>155</v>
      </c>
      <c r="F11" s="14">
        <v>547</v>
      </c>
      <c r="G11" s="14">
        <v>147</v>
      </c>
      <c r="H11" s="14">
        <v>0</v>
      </c>
      <c r="I11" s="14">
        <v>51</v>
      </c>
      <c r="J11" s="14">
        <v>381</v>
      </c>
      <c r="K11" s="14">
        <v>110</v>
      </c>
      <c r="L11" s="14">
        <v>0</v>
      </c>
      <c r="M11" s="14">
        <v>104</v>
      </c>
      <c r="N11" s="14">
        <v>166</v>
      </c>
    </row>
    <row r="12" spans="1:14" ht="20.100000000000001" customHeight="1" thickBot="1" x14ac:dyDescent="0.25">
      <c r="B12" s="3" t="s">
        <v>55</v>
      </c>
      <c r="C12" s="14">
        <v>320</v>
      </c>
      <c r="D12" s="14">
        <v>5</v>
      </c>
      <c r="E12" s="14">
        <v>282</v>
      </c>
      <c r="F12" s="14">
        <v>725</v>
      </c>
      <c r="G12" s="14">
        <v>169</v>
      </c>
      <c r="H12" s="14">
        <v>0</v>
      </c>
      <c r="I12" s="14">
        <v>136</v>
      </c>
      <c r="J12" s="14">
        <v>365</v>
      </c>
      <c r="K12" s="14">
        <v>151</v>
      </c>
      <c r="L12" s="14">
        <v>5</v>
      </c>
      <c r="M12" s="14">
        <v>146</v>
      </c>
      <c r="N12" s="14">
        <v>360</v>
      </c>
    </row>
    <row r="13" spans="1:14" ht="20.100000000000001" customHeight="1" thickBot="1" x14ac:dyDescent="0.25">
      <c r="B13" s="3" t="s">
        <v>56</v>
      </c>
      <c r="C13" s="14">
        <v>159</v>
      </c>
      <c r="D13" s="14">
        <v>0</v>
      </c>
      <c r="E13" s="14">
        <v>153</v>
      </c>
      <c r="F13" s="14">
        <v>485</v>
      </c>
      <c r="G13" s="14">
        <v>87</v>
      </c>
      <c r="H13" s="14">
        <v>0</v>
      </c>
      <c r="I13" s="14">
        <v>77</v>
      </c>
      <c r="J13" s="14">
        <v>458</v>
      </c>
      <c r="K13" s="14">
        <v>72</v>
      </c>
      <c r="L13" s="14">
        <v>0</v>
      </c>
      <c r="M13" s="14">
        <v>76</v>
      </c>
      <c r="N13" s="14">
        <v>27</v>
      </c>
    </row>
    <row r="14" spans="1:14" ht="20.100000000000001" customHeight="1" thickBot="1" x14ac:dyDescent="0.25">
      <c r="B14" s="3" t="s">
        <v>57</v>
      </c>
      <c r="C14" s="14">
        <v>152</v>
      </c>
      <c r="D14" s="14">
        <v>0</v>
      </c>
      <c r="E14" s="14">
        <v>145</v>
      </c>
      <c r="F14" s="14">
        <v>264</v>
      </c>
      <c r="G14" s="14">
        <v>80</v>
      </c>
      <c r="H14" s="14">
        <v>0</v>
      </c>
      <c r="I14" s="14">
        <v>85</v>
      </c>
      <c r="J14" s="14">
        <v>188</v>
      </c>
      <c r="K14" s="14">
        <v>72</v>
      </c>
      <c r="L14" s="14">
        <v>0</v>
      </c>
      <c r="M14" s="14">
        <v>60</v>
      </c>
      <c r="N14" s="14">
        <v>76</v>
      </c>
    </row>
    <row r="15" spans="1:14" ht="20.100000000000001" customHeight="1" thickBot="1" x14ac:dyDescent="0.25">
      <c r="B15" s="3" t="s">
        <v>58</v>
      </c>
      <c r="C15" s="14">
        <v>118</v>
      </c>
      <c r="D15" s="14">
        <v>0</v>
      </c>
      <c r="E15" s="14">
        <v>132</v>
      </c>
      <c r="F15" s="14">
        <v>198</v>
      </c>
      <c r="G15" s="14">
        <v>57</v>
      </c>
      <c r="H15" s="14">
        <v>0</v>
      </c>
      <c r="I15" s="14">
        <v>65</v>
      </c>
      <c r="J15" s="14">
        <v>164</v>
      </c>
      <c r="K15" s="14">
        <v>61</v>
      </c>
      <c r="L15" s="14">
        <v>0</v>
      </c>
      <c r="M15" s="14">
        <v>67</v>
      </c>
      <c r="N15" s="14">
        <v>34</v>
      </c>
    </row>
    <row r="16" spans="1:14" ht="20.100000000000001" customHeight="1" thickBot="1" x14ac:dyDescent="0.25">
      <c r="B16" s="3" t="s">
        <v>59</v>
      </c>
      <c r="C16" s="14">
        <v>135</v>
      </c>
      <c r="D16" s="14">
        <v>0</v>
      </c>
      <c r="E16" s="14">
        <v>154</v>
      </c>
      <c r="F16" s="14">
        <v>426</v>
      </c>
      <c r="G16" s="14">
        <v>109</v>
      </c>
      <c r="H16" s="14">
        <v>0</v>
      </c>
      <c r="I16" s="14">
        <v>133</v>
      </c>
      <c r="J16" s="14">
        <v>399</v>
      </c>
      <c r="K16" s="14">
        <v>26</v>
      </c>
      <c r="L16" s="14">
        <v>0</v>
      </c>
      <c r="M16" s="14">
        <v>21</v>
      </c>
      <c r="N16" s="14">
        <v>27</v>
      </c>
    </row>
    <row r="17" spans="2:14" ht="20.100000000000001" customHeight="1" thickBot="1" x14ac:dyDescent="0.25">
      <c r="B17" s="3" t="s">
        <v>60</v>
      </c>
      <c r="C17" s="14">
        <v>457</v>
      </c>
      <c r="D17" s="14">
        <v>0</v>
      </c>
      <c r="E17" s="14">
        <v>453</v>
      </c>
      <c r="F17" s="14">
        <v>2706</v>
      </c>
      <c r="G17" s="14">
        <v>224</v>
      </c>
      <c r="H17" s="14">
        <v>0</v>
      </c>
      <c r="I17" s="14">
        <v>234</v>
      </c>
      <c r="J17" s="14">
        <v>1688</v>
      </c>
      <c r="K17" s="14">
        <v>233</v>
      </c>
      <c r="L17" s="14">
        <v>0</v>
      </c>
      <c r="M17" s="14">
        <v>219</v>
      </c>
      <c r="N17" s="14">
        <v>1018</v>
      </c>
    </row>
    <row r="18" spans="2:14" ht="20.100000000000001" customHeight="1" thickBot="1" x14ac:dyDescent="0.25">
      <c r="B18" s="3" t="s">
        <v>61</v>
      </c>
      <c r="C18" s="14">
        <v>280</v>
      </c>
      <c r="D18" s="14">
        <v>1</v>
      </c>
      <c r="E18" s="14">
        <v>283</v>
      </c>
      <c r="F18" s="14">
        <v>863</v>
      </c>
      <c r="G18" s="14">
        <v>172</v>
      </c>
      <c r="H18" s="14">
        <v>0</v>
      </c>
      <c r="I18" s="14">
        <v>180</v>
      </c>
      <c r="J18" s="14">
        <v>681</v>
      </c>
      <c r="K18" s="14">
        <v>108</v>
      </c>
      <c r="L18" s="14">
        <v>1</v>
      </c>
      <c r="M18" s="14">
        <v>103</v>
      </c>
      <c r="N18" s="14">
        <v>182</v>
      </c>
    </row>
    <row r="19" spans="2:14" ht="20.100000000000001" customHeight="1" thickBot="1" x14ac:dyDescent="0.25">
      <c r="B19" s="3" t="s">
        <v>62</v>
      </c>
      <c r="C19" s="14">
        <v>30</v>
      </c>
      <c r="D19" s="14">
        <v>0</v>
      </c>
      <c r="E19" s="14">
        <v>45</v>
      </c>
      <c r="F19" s="14">
        <v>151</v>
      </c>
      <c r="G19" s="14">
        <v>12</v>
      </c>
      <c r="H19" s="14">
        <v>0</v>
      </c>
      <c r="I19" s="14">
        <v>24</v>
      </c>
      <c r="J19" s="14">
        <v>138</v>
      </c>
      <c r="K19" s="14">
        <v>18</v>
      </c>
      <c r="L19" s="14">
        <v>0</v>
      </c>
      <c r="M19" s="14">
        <v>21</v>
      </c>
      <c r="N19" s="14">
        <v>13</v>
      </c>
    </row>
    <row r="20" spans="2:14" ht="20.100000000000001" customHeight="1" thickBot="1" x14ac:dyDescent="0.25">
      <c r="B20" s="3" t="s">
        <v>63</v>
      </c>
      <c r="C20" s="14">
        <v>17</v>
      </c>
      <c r="D20" s="14">
        <v>1</v>
      </c>
      <c r="E20" s="14">
        <v>25</v>
      </c>
      <c r="F20" s="14">
        <v>14</v>
      </c>
      <c r="G20" s="14">
        <v>12</v>
      </c>
      <c r="H20" s="14">
        <v>1</v>
      </c>
      <c r="I20" s="14">
        <v>18</v>
      </c>
      <c r="J20" s="14">
        <v>13</v>
      </c>
      <c r="K20" s="14">
        <v>5</v>
      </c>
      <c r="L20" s="14">
        <v>0</v>
      </c>
      <c r="M20" s="14">
        <v>7</v>
      </c>
      <c r="N20" s="14">
        <v>1</v>
      </c>
    </row>
    <row r="21" spans="2:14" ht="20.100000000000001" customHeight="1" thickBot="1" x14ac:dyDescent="0.25">
      <c r="B21" s="3" t="s">
        <v>64</v>
      </c>
      <c r="C21" s="14">
        <v>159</v>
      </c>
      <c r="D21" s="14">
        <v>0</v>
      </c>
      <c r="E21" s="14">
        <v>174</v>
      </c>
      <c r="F21" s="14">
        <v>157</v>
      </c>
      <c r="G21" s="14">
        <v>121</v>
      </c>
      <c r="H21" s="14">
        <v>0</v>
      </c>
      <c r="I21" s="14">
        <v>138</v>
      </c>
      <c r="J21" s="14">
        <v>137</v>
      </c>
      <c r="K21" s="14">
        <v>38</v>
      </c>
      <c r="L21" s="14">
        <v>0</v>
      </c>
      <c r="M21" s="14">
        <v>36</v>
      </c>
      <c r="N21" s="14">
        <v>20</v>
      </c>
    </row>
    <row r="22" spans="2:14" ht="20.100000000000001" customHeight="1" thickBot="1" x14ac:dyDescent="0.25">
      <c r="B22" s="3" t="s">
        <v>6</v>
      </c>
      <c r="C22" s="14">
        <v>257</v>
      </c>
      <c r="D22" s="14">
        <v>0</v>
      </c>
      <c r="E22" s="14">
        <v>201</v>
      </c>
      <c r="F22" s="14">
        <v>848</v>
      </c>
      <c r="G22" s="14">
        <v>158</v>
      </c>
      <c r="H22" s="14">
        <v>0</v>
      </c>
      <c r="I22" s="14">
        <v>127</v>
      </c>
      <c r="J22" s="14">
        <v>533</v>
      </c>
      <c r="K22" s="14">
        <v>99</v>
      </c>
      <c r="L22" s="14">
        <v>0</v>
      </c>
      <c r="M22" s="14">
        <v>74</v>
      </c>
      <c r="N22" s="14">
        <v>315</v>
      </c>
    </row>
    <row r="23" spans="2:14" ht="20.100000000000001" customHeight="1" thickBot="1" x14ac:dyDescent="0.25">
      <c r="B23" s="3" t="s">
        <v>7</v>
      </c>
      <c r="C23" s="14">
        <v>281</v>
      </c>
      <c r="D23" s="14">
        <v>3</v>
      </c>
      <c r="E23" s="14">
        <v>282</v>
      </c>
      <c r="F23" s="14">
        <v>307</v>
      </c>
      <c r="G23" s="14">
        <v>235</v>
      </c>
      <c r="H23" s="14">
        <v>3</v>
      </c>
      <c r="I23" s="14">
        <v>236</v>
      </c>
      <c r="J23" s="14">
        <v>242</v>
      </c>
      <c r="K23" s="14">
        <v>46</v>
      </c>
      <c r="L23" s="14">
        <v>0</v>
      </c>
      <c r="M23" s="14">
        <v>46</v>
      </c>
      <c r="N23" s="14">
        <v>65</v>
      </c>
    </row>
    <row r="24" spans="2:14" ht="20.100000000000001" customHeight="1" thickBot="1" x14ac:dyDescent="0.25">
      <c r="B24" s="3" t="s">
        <v>65</v>
      </c>
      <c r="C24" s="14">
        <v>54</v>
      </c>
      <c r="D24" s="14">
        <v>0</v>
      </c>
      <c r="E24" s="14">
        <v>77</v>
      </c>
      <c r="F24" s="14">
        <v>125</v>
      </c>
      <c r="G24" s="14">
        <v>41</v>
      </c>
      <c r="H24" s="14">
        <v>0</v>
      </c>
      <c r="I24" s="14">
        <v>62</v>
      </c>
      <c r="J24" s="14">
        <v>122</v>
      </c>
      <c r="K24" s="14">
        <v>13</v>
      </c>
      <c r="L24" s="14">
        <v>0</v>
      </c>
      <c r="M24" s="14">
        <v>15</v>
      </c>
      <c r="N24" s="14">
        <v>3</v>
      </c>
    </row>
    <row r="25" spans="2:14" ht="20.100000000000001" customHeight="1" thickBot="1" x14ac:dyDescent="0.25">
      <c r="B25" s="3" t="s">
        <v>66</v>
      </c>
      <c r="C25" s="14">
        <v>137</v>
      </c>
      <c r="D25" s="14">
        <v>2</v>
      </c>
      <c r="E25" s="14">
        <v>157</v>
      </c>
      <c r="F25" s="14">
        <v>324</v>
      </c>
      <c r="G25" s="14">
        <v>64</v>
      </c>
      <c r="H25" s="14">
        <v>1</v>
      </c>
      <c r="I25" s="14">
        <v>65</v>
      </c>
      <c r="J25" s="14">
        <v>195</v>
      </c>
      <c r="K25" s="14">
        <v>73</v>
      </c>
      <c r="L25" s="14">
        <v>1</v>
      </c>
      <c r="M25" s="14">
        <v>92</v>
      </c>
      <c r="N25" s="14">
        <v>129</v>
      </c>
    </row>
    <row r="26" spans="2:14" ht="20.100000000000001" customHeight="1" thickBot="1" x14ac:dyDescent="0.25">
      <c r="B26" s="4" t="s">
        <v>8</v>
      </c>
      <c r="C26" s="14">
        <v>104</v>
      </c>
      <c r="D26" s="14">
        <v>0</v>
      </c>
      <c r="E26" s="14">
        <v>113</v>
      </c>
      <c r="F26" s="14">
        <v>233</v>
      </c>
      <c r="G26" s="14">
        <v>47</v>
      </c>
      <c r="H26" s="14">
        <v>0</v>
      </c>
      <c r="I26" s="14">
        <v>65</v>
      </c>
      <c r="J26" s="14">
        <v>179</v>
      </c>
      <c r="K26" s="14">
        <v>57</v>
      </c>
      <c r="L26" s="14">
        <v>0</v>
      </c>
      <c r="M26" s="14">
        <v>48</v>
      </c>
      <c r="N26" s="14">
        <v>54</v>
      </c>
    </row>
    <row r="27" spans="2:14" ht="20.100000000000001" customHeight="1" thickBot="1" x14ac:dyDescent="0.25">
      <c r="B27" s="5" t="s">
        <v>67</v>
      </c>
      <c r="C27" s="14">
        <v>47</v>
      </c>
      <c r="D27" s="14">
        <v>1</v>
      </c>
      <c r="E27" s="14">
        <v>26</v>
      </c>
      <c r="F27" s="14">
        <v>73</v>
      </c>
      <c r="G27" s="14">
        <v>47</v>
      </c>
      <c r="H27" s="14">
        <v>1</v>
      </c>
      <c r="I27" s="14">
        <v>26</v>
      </c>
      <c r="J27" s="14">
        <v>72</v>
      </c>
      <c r="K27" s="14">
        <v>0</v>
      </c>
      <c r="L27" s="14">
        <v>0</v>
      </c>
      <c r="M27" s="14">
        <v>0</v>
      </c>
      <c r="N27" s="14">
        <v>1</v>
      </c>
    </row>
    <row r="28" spans="2:14" ht="20.100000000000001" customHeight="1" thickBot="1" x14ac:dyDescent="0.25">
      <c r="B28" s="3" t="s">
        <v>68</v>
      </c>
      <c r="C28" s="14">
        <v>61</v>
      </c>
      <c r="D28" s="14">
        <v>2</v>
      </c>
      <c r="E28" s="14">
        <v>51</v>
      </c>
      <c r="F28" s="14">
        <v>125</v>
      </c>
      <c r="G28" s="14">
        <v>45</v>
      </c>
      <c r="H28" s="14">
        <v>2</v>
      </c>
      <c r="I28" s="14">
        <v>34</v>
      </c>
      <c r="J28" s="14">
        <v>92</v>
      </c>
      <c r="K28" s="14">
        <v>16</v>
      </c>
      <c r="L28" s="14">
        <v>0</v>
      </c>
      <c r="M28" s="14">
        <v>17</v>
      </c>
      <c r="N28" s="14">
        <v>33</v>
      </c>
    </row>
    <row r="29" spans="2:14" ht="20.100000000000001" customHeight="1" thickBot="1" x14ac:dyDescent="0.25">
      <c r="B29" s="3" t="s">
        <v>69</v>
      </c>
      <c r="C29" s="14">
        <v>49</v>
      </c>
      <c r="D29" s="14">
        <v>1</v>
      </c>
      <c r="E29" s="14">
        <v>54</v>
      </c>
      <c r="F29" s="14">
        <v>115</v>
      </c>
      <c r="G29" s="14">
        <v>35</v>
      </c>
      <c r="H29" s="14">
        <v>1</v>
      </c>
      <c r="I29" s="14">
        <v>45</v>
      </c>
      <c r="J29" s="14">
        <v>103</v>
      </c>
      <c r="K29" s="14">
        <v>14</v>
      </c>
      <c r="L29" s="14">
        <v>0</v>
      </c>
      <c r="M29" s="14">
        <v>9</v>
      </c>
      <c r="N29" s="14">
        <v>12</v>
      </c>
    </row>
    <row r="30" spans="2:14" ht="20.100000000000001" customHeight="1" thickBot="1" x14ac:dyDescent="0.25">
      <c r="B30" s="3" t="s">
        <v>70</v>
      </c>
      <c r="C30" s="14">
        <v>6</v>
      </c>
      <c r="D30" s="14">
        <v>0</v>
      </c>
      <c r="E30" s="14">
        <v>15</v>
      </c>
      <c r="F30" s="14">
        <v>1</v>
      </c>
      <c r="G30" s="14">
        <v>6</v>
      </c>
      <c r="H30" s="14">
        <v>0</v>
      </c>
      <c r="I30" s="14">
        <v>15</v>
      </c>
      <c r="J30" s="14">
        <v>1</v>
      </c>
      <c r="K30" s="14">
        <v>0</v>
      </c>
      <c r="L30" s="14">
        <v>0</v>
      </c>
      <c r="M30" s="14">
        <v>0</v>
      </c>
      <c r="N30" s="14">
        <v>0</v>
      </c>
    </row>
    <row r="31" spans="2:14" ht="20.100000000000001" customHeight="1" thickBot="1" x14ac:dyDescent="0.25">
      <c r="B31" s="3" t="s">
        <v>71</v>
      </c>
      <c r="C31" s="14">
        <v>59</v>
      </c>
      <c r="D31" s="14">
        <v>0</v>
      </c>
      <c r="E31" s="14">
        <v>56</v>
      </c>
      <c r="F31" s="14">
        <v>78</v>
      </c>
      <c r="G31" s="14">
        <v>57</v>
      </c>
      <c r="H31" s="14">
        <v>0</v>
      </c>
      <c r="I31" s="14">
        <v>54</v>
      </c>
      <c r="J31" s="14">
        <v>78</v>
      </c>
      <c r="K31" s="14">
        <v>2</v>
      </c>
      <c r="L31" s="14">
        <v>0</v>
      </c>
      <c r="M31" s="14">
        <v>2</v>
      </c>
      <c r="N31" s="14">
        <v>0</v>
      </c>
    </row>
    <row r="32" spans="2:14" ht="20.100000000000001" customHeight="1" thickBot="1" x14ac:dyDescent="0.25">
      <c r="B32" s="3" t="s">
        <v>72</v>
      </c>
      <c r="C32" s="14">
        <v>28</v>
      </c>
      <c r="D32" s="14">
        <v>0</v>
      </c>
      <c r="E32" s="14">
        <v>26</v>
      </c>
      <c r="F32" s="14">
        <v>40</v>
      </c>
      <c r="G32" s="14">
        <v>20</v>
      </c>
      <c r="H32" s="14">
        <v>0</v>
      </c>
      <c r="I32" s="14">
        <v>24</v>
      </c>
      <c r="J32" s="14">
        <v>33</v>
      </c>
      <c r="K32" s="14">
        <v>8</v>
      </c>
      <c r="L32" s="14">
        <v>0</v>
      </c>
      <c r="M32" s="14">
        <v>2</v>
      </c>
      <c r="N32" s="14">
        <v>7</v>
      </c>
    </row>
    <row r="33" spans="2:14" ht="20.100000000000001" customHeight="1" thickBot="1" x14ac:dyDescent="0.25">
      <c r="B33" s="3" t="s">
        <v>73</v>
      </c>
      <c r="C33" s="14">
        <v>16</v>
      </c>
      <c r="D33" s="14">
        <v>0</v>
      </c>
      <c r="E33" s="14">
        <v>11</v>
      </c>
      <c r="F33" s="14">
        <v>22</v>
      </c>
      <c r="G33" s="14">
        <v>7</v>
      </c>
      <c r="H33" s="14">
        <v>0</v>
      </c>
      <c r="I33" s="14">
        <v>3</v>
      </c>
      <c r="J33" s="14">
        <v>18</v>
      </c>
      <c r="K33" s="14">
        <v>9</v>
      </c>
      <c r="L33" s="14">
        <v>0</v>
      </c>
      <c r="M33" s="14">
        <v>8</v>
      </c>
      <c r="N33" s="14">
        <v>4</v>
      </c>
    </row>
    <row r="34" spans="2:14" ht="20.100000000000001" customHeight="1" thickBot="1" x14ac:dyDescent="0.25">
      <c r="B34" s="3" t="s">
        <v>74</v>
      </c>
      <c r="C34" s="14">
        <v>85</v>
      </c>
      <c r="D34" s="14">
        <v>2</v>
      </c>
      <c r="E34" s="14">
        <v>81</v>
      </c>
      <c r="F34" s="14">
        <v>48</v>
      </c>
      <c r="G34" s="14">
        <v>33</v>
      </c>
      <c r="H34" s="14">
        <v>1</v>
      </c>
      <c r="I34" s="14">
        <v>30</v>
      </c>
      <c r="J34" s="14">
        <v>32</v>
      </c>
      <c r="K34" s="14">
        <v>52</v>
      </c>
      <c r="L34" s="14">
        <v>1</v>
      </c>
      <c r="M34" s="14">
        <v>51</v>
      </c>
      <c r="N34" s="14">
        <v>16</v>
      </c>
    </row>
    <row r="35" spans="2:14" ht="20.100000000000001" customHeight="1" thickBot="1" x14ac:dyDescent="0.25">
      <c r="B35" s="3" t="s">
        <v>75</v>
      </c>
      <c r="C35" s="14">
        <v>19</v>
      </c>
      <c r="D35" s="14">
        <v>0</v>
      </c>
      <c r="E35" s="14">
        <v>12</v>
      </c>
      <c r="F35" s="14">
        <v>128</v>
      </c>
      <c r="G35" s="14">
        <v>19</v>
      </c>
      <c r="H35" s="14">
        <v>0</v>
      </c>
      <c r="I35" s="14">
        <v>12</v>
      </c>
      <c r="J35" s="14">
        <v>128</v>
      </c>
      <c r="K35" s="14">
        <v>0</v>
      </c>
      <c r="L35" s="14">
        <v>0</v>
      </c>
      <c r="M35" s="14">
        <v>0</v>
      </c>
      <c r="N35" s="14">
        <v>0</v>
      </c>
    </row>
    <row r="36" spans="2:14" ht="20.100000000000001" customHeight="1" thickBot="1" x14ac:dyDescent="0.25">
      <c r="B36" s="3" t="s">
        <v>76</v>
      </c>
      <c r="C36" s="14">
        <v>84</v>
      </c>
      <c r="D36" s="14">
        <v>0</v>
      </c>
      <c r="E36" s="14">
        <v>75</v>
      </c>
      <c r="F36" s="14">
        <v>421</v>
      </c>
      <c r="G36" s="14">
        <v>54</v>
      </c>
      <c r="H36" s="14">
        <v>0</v>
      </c>
      <c r="I36" s="14">
        <v>35</v>
      </c>
      <c r="J36" s="14">
        <v>365</v>
      </c>
      <c r="K36" s="14">
        <v>30</v>
      </c>
      <c r="L36" s="14">
        <v>0</v>
      </c>
      <c r="M36" s="14">
        <v>40</v>
      </c>
      <c r="N36" s="14">
        <v>56</v>
      </c>
    </row>
    <row r="37" spans="2:14" ht="20.100000000000001" customHeight="1" thickBot="1" x14ac:dyDescent="0.25">
      <c r="B37" s="3" t="s">
        <v>77</v>
      </c>
      <c r="C37" s="14">
        <v>100</v>
      </c>
      <c r="D37" s="14">
        <v>0</v>
      </c>
      <c r="E37" s="14">
        <v>72</v>
      </c>
      <c r="F37" s="14">
        <v>95</v>
      </c>
      <c r="G37" s="14">
        <v>60</v>
      </c>
      <c r="H37" s="14">
        <v>0</v>
      </c>
      <c r="I37" s="14">
        <v>41</v>
      </c>
      <c r="J37" s="14">
        <v>72</v>
      </c>
      <c r="K37" s="14">
        <v>40</v>
      </c>
      <c r="L37" s="14">
        <v>0</v>
      </c>
      <c r="M37" s="14">
        <v>31</v>
      </c>
      <c r="N37" s="14">
        <v>23</v>
      </c>
    </row>
    <row r="38" spans="2:14" ht="20.100000000000001" customHeight="1" thickBot="1" x14ac:dyDescent="0.25">
      <c r="B38" s="3" t="s">
        <v>78</v>
      </c>
      <c r="C38" s="14">
        <v>59</v>
      </c>
      <c r="D38" s="14">
        <v>0</v>
      </c>
      <c r="E38" s="14">
        <v>31</v>
      </c>
      <c r="F38" s="14">
        <v>120</v>
      </c>
      <c r="G38" s="14">
        <v>47</v>
      </c>
      <c r="H38" s="14">
        <v>0</v>
      </c>
      <c r="I38" s="14">
        <v>13</v>
      </c>
      <c r="J38" s="14">
        <v>92</v>
      </c>
      <c r="K38" s="14">
        <v>12</v>
      </c>
      <c r="L38" s="14">
        <v>0</v>
      </c>
      <c r="M38" s="14">
        <v>18</v>
      </c>
      <c r="N38" s="14">
        <v>28</v>
      </c>
    </row>
    <row r="39" spans="2:14" ht="20.100000000000001" customHeight="1" thickBot="1" x14ac:dyDescent="0.25">
      <c r="B39" s="3" t="s">
        <v>79</v>
      </c>
      <c r="C39" s="14">
        <v>28</v>
      </c>
      <c r="D39" s="14">
        <v>0</v>
      </c>
      <c r="E39" s="14">
        <v>24</v>
      </c>
      <c r="F39" s="14">
        <v>15</v>
      </c>
      <c r="G39" s="14">
        <v>11</v>
      </c>
      <c r="H39" s="14">
        <v>0</v>
      </c>
      <c r="I39" s="14">
        <v>11</v>
      </c>
      <c r="J39" s="14">
        <v>4</v>
      </c>
      <c r="K39" s="14">
        <v>17</v>
      </c>
      <c r="L39" s="14">
        <v>0</v>
      </c>
      <c r="M39" s="14">
        <v>13</v>
      </c>
      <c r="N39" s="14">
        <v>11</v>
      </c>
    </row>
    <row r="40" spans="2:14" ht="20.100000000000001" customHeight="1" thickBot="1" x14ac:dyDescent="0.25">
      <c r="B40" s="3" t="s">
        <v>80</v>
      </c>
      <c r="C40" s="14">
        <v>118</v>
      </c>
      <c r="D40" s="14">
        <v>0</v>
      </c>
      <c r="E40" s="14">
        <v>127</v>
      </c>
      <c r="F40" s="14">
        <v>505</v>
      </c>
      <c r="G40" s="14">
        <v>74</v>
      </c>
      <c r="H40" s="14">
        <v>0</v>
      </c>
      <c r="I40" s="14">
        <v>66</v>
      </c>
      <c r="J40" s="14">
        <v>408</v>
      </c>
      <c r="K40" s="14">
        <v>44</v>
      </c>
      <c r="L40" s="14">
        <v>0</v>
      </c>
      <c r="M40" s="14">
        <v>61</v>
      </c>
      <c r="N40" s="14">
        <v>97</v>
      </c>
    </row>
    <row r="41" spans="2:14" ht="20.100000000000001" customHeight="1" thickBot="1" x14ac:dyDescent="0.25">
      <c r="B41" s="3" t="s">
        <v>81</v>
      </c>
      <c r="C41" s="14">
        <v>1184</v>
      </c>
      <c r="D41" s="14">
        <v>10</v>
      </c>
      <c r="E41" s="14">
        <v>1077</v>
      </c>
      <c r="F41" s="14">
        <v>2624</v>
      </c>
      <c r="G41" s="14">
        <v>582</v>
      </c>
      <c r="H41" s="14">
        <v>6</v>
      </c>
      <c r="I41" s="14">
        <v>494</v>
      </c>
      <c r="J41" s="14">
        <v>1082</v>
      </c>
      <c r="K41" s="14">
        <v>602</v>
      </c>
      <c r="L41" s="14">
        <v>4</v>
      </c>
      <c r="M41" s="14">
        <v>583</v>
      </c>
      <c r="N41" s="14">
        <v>1542</v>
      </c>
    </row>
    <row r="42" spans="2:14" ht="20.100000000000001" customHeight="1" thickBot="1" x14ac:dyDescent="0.25">
      <c r="B42" s="3" t="s">
        <v>82</v>
      </c>
      <c r="C42" s="14">
        <v>171</v>
      </c>
      <c r="D42" s="14">
        <v>0</v>
      </c>
      <c r="E42" s="14">
        <v>159</v>
      </c>
      <c r="F42" s="14">
        <v>996</v>
      </c>
      <c r="G42" s="14">
        <v>63</v>
      </c>
      <c r="H42" s="14">
        <v>0</v>
      </c>
      <c r="I42" s="14">
        <v>65</v>
      </c>
      <c r="J42" s="14">
        <v>441</v>
      </c>
      <c r="K42" s="14">
        <v>108</v>
      </c>
      <c r="L42" s="14">
        <v>0</v>
      </c>
      <c r="M42" s="14">
        <v>94</v>
      </c>
      <c r="N42" s="14">
        <v>555</v>
      </c>
    </row>
    <row r="43" spans="2:14" ht="20.100000000000001" customHeight="1" thickBot="1" x14ac:dyDescent="0.25">
      <c r="B43" s="3" t="s">
        <v>83</v>
      </c>
      <c r="C43" s="14">
        <v>71</v>
      </c>
      <c r="D43" s="14">
        <v>0</v>
      </c>
      <c r="E43" s="14">
        <v>57</v>
      </c>
      <c r="F43" s="14">
        <v>192</v>
      </c>
      <c r="G43" s="14">
        <v>57</v>
      </c>
      <c r="H43" s="14">
        <v>0</v>
      </c>
      <c r="I43" s="14">
        <v>46</v>
      </c>
      <c r="J43" s="14">
        <v>178</v>
      </c>
      <c r="K43" s="14">
        <v>14</v>
      </c>
      <c r="L43" s="14">
        <v>0</v>
      </c>
      <c r="M43" s="14">
        <v>11</v>
      </c>
      <c r="N43" s="14">
        <v>14</v>
      </c>
    </row>
    <row r="44" spans="2:14" ht="20.100000000000001" customHeight="1" thickBot="1" x14ac:dyDescent="0.25">
      <c r="B44" s="3" t="s">
        <v>84</v>
      </c>
      <c r="C44" s="14">
        <v>206</v>
      </c>
      <c r="D44" s="14">
        <v>0</v>
      </c>
      <c r="E44" s="14">
        <v>163</v>
      </c>
      <c r="F44" s="14">
        <v>675</v>
      </c>
      <c r="G44" s="14">
        <v>99</v>
      </c>
      <c r="H44" s="14">
        <v>0</v>
      </c>
      <c r="I44" s="14">
        <v>59</v>
      </c>
      <c r="J44" s="14">
        <v>377</v>
      </c>
      <c r="K44" s="14">
        <v>107</v>
      </c>
      <c r="L44" s="14">
        <v>0</v>
      </c>
      <c r="M44" s="14">
        <v>104</v>
      </c>
      <c r="N44" s="14">
        <v>298</v>
      </c>
    </row>
    <row r="45" spans="2:14" ht="20.100000000000001" customHeight="1" thickBot="1" x14ac:dyDescent="0.25">
      <c r="B45" s="3" t="s">
        <v>85</v>
      </c>
      <c r="C45" s="14">
        <v>314</v>
      </c>
      <c r="D45" s="14">
        <v>11</v>
      </c>
      <c r="E45" s="14">
        <v>367</v>
      </c>
      <c r="F45" s="14">
        <v>754</v>
      </c>
      <c r="G45" s="14">
        <v>202</v>
      </c>
      <c r="H45" s="14">
        <v>9</v>
      </c>
      <c r="I45" s="14">
        <v>239</v>
      </c>
      <c r="J45" s="14">
        <v>600</v>
      </c>
      <c r="K45" s="14">
        <v>112</v>
      </c>
      <c r="L45" s="14">
        <v>2</v>
      </c>
      <c r="M45" s="14">
        <v>128</v>
      </c>
      <c r="N45" s="14">
        <v>154</v>
      </c>
    </row>
    <row r="46" spans="2:14" ht="20.100000000000001" customHeight="1" thickBot="1" x14ac:dyDescent="0.25">
      <c r="B46" s="3" t="s">
        <v>86</v>
      </c>
      <c r="C46" s="14">
        <v>97</v>
      </c>
      <c r="D46" s="14">
        <v>0</v>
      </c>
      <c r="E46" s="14">
        <v>99</v>
      </c>
      <c r="F46" s="14">
        <v>251</v>
      </c>
      <c r="G46" s="14">
        <v>49</v>
      </c>
      <c r="H46" s="14">
        <v>0</v>
      </c>
      <c r="I46" s="14">
        <v>53</v>
      </c>
      <c r="J46" s="14">
        <v>192</v>
      </c>
      <c r="K46" s="14">
        <v>48</v>
      </c>
      <c r="L46" s="14">
        <v>0</v>
      </c>
      <c r="M46" s="14">
        <v>46</v>
      </c>
      <c r="N46" s="14">
        <v>59</v>
      </c>
    </row>
    <row r="47" spans="2:14" ht="20.100000000000001" customHeight="1" thickBot="1" x14ac:dyDescent="0.25">
      <c r="B47" s="3" t="s">
        <v>87</v>
      </c>
      <c r="C47" s="14">
        <v>506</v>
      </c>
      <c r="D47" s="14">
        <v>12</v>
      </c>
      <c r="E47" s="14">
        <v>572</v>
      </c>
      <c r="F47" s="14">
        <v>1565</v>
      </c>
      <c r="G47" s="14">
        <v>362</v>
      </c>
      <c r="H47" s="14">
        <v>11</v>
      </c>
      <c r="I47" s="14">
        <v>427</v>
      </c>
      <c r="J47" s="14">
        <v>1326</v>
      </c>
      <c r="K47" s="14">
        <v>144</v>
      </c>
      <c r="L47" s="14">
        <v>1</v>
      </c>
      <c r="M47" s="14">
        <v>145</v>
      </c>
      <c r="N47" s="14">
        <v>239</v>
      </c>
    </row>
    <row r="48" spans="2:14" ht="20.100000000000001" customHeight="1" thickBot="1" x14ac:dyDescent="0.25">
      <c r="B48" s="3" t="s">
        <v>88</v>
      </c>
      <c r="C48" s="14">
        <v>80</v>
      </c>
      <c r="D48" s="14">
        <v>3</v>
      </c>
      <c r="E48" s="14">
        <v>70</v>
      </c>
      <c r="F48" s="14">
        <v>156</v>
      </c>
      <c r="G48" s="14">
        <v>71</v>
      </c>
      <c r="H48" s="14">
        <v>3</v>
      </c>
      <c r="I48" s="14">
        <v>67</v>
      </c>
      <c r="J48" s="14">
        <v>147</v>
      </c>
      <c r="K48" s="14">
        <v>9</v>
      </c>
      <c r="L48" s="14">
        <v>0</v>
      </c>
      <c r="M48" s="14">
        <v>3</v>
      </c>
      <c r="N48" s="14">
        <v>9</v>
      </c>
    </row>
    <row r="49" spans="2:14" ht="20.100000000000001" customHeight="1" thickBot="1" x14ac:dyDescent="0.25">
      <c r="B49" s="3" t="s">
        <v>89</v>
      </c>
      <c r="C49" s="14">
        <v>34</v>
      </c>
      <c r="D49" s="14">
        <v>0</v>
      </c>
      <c r="E49" s="14">
        <v>50</v>
      </c>
      <c r="F49" s="14">
        <v>128</v>
      </c>
      <c r="G49" s="14">
        <v>18</v>
      </c>
      <c r="H49" s="14">
        <v>0</v>
      </c>
      <c r="I49" s="14">
        <v>28</v>
      </c>
      <c r="J49" s="14">
        <v>126</v>
      </c>
      <c r="K49" s="14">
        <v>16</v>
      </c>
      <c r="L49" s="14">
        <v>0</v>
      </c>
      <c r="M49" s="14">
        <v>22</v>
      </c>
      <c r="N49" s="14">
        <v>2</v>
      </c>
    </row>
    <row r="50" spans="2:14" ht="20.100000000000001" customHeight="1" thickBot="1" x14ac:dyDescent="0.25">
      <c r="B50" s="3" t="s">
        <v>90</v>
      </c>
      <c r="C50" s="14">
        <v>182</v>
      </c>
      <c r="D50" s="14">
        <v>0</v>
      </c>
      <c r="E50" s="14">
        <v>157</v>
      </c>
      <c r="F50" s="14">
        <v>515</v>
      </c>
      <c r="G50" s="14">
        <v>113</v>
      </c>
      <c r="H50" s="14">
        <v>0</v>
      </c>
      <c r="I50" s="14">
        <v>96</v>
      </c>
      <c r="J50" s="14">
        <v>446</v>
      </c>
      <c r="K50" s="14">
        <v>69</v>
      </c>
      <c r="L50" s="14">
        <v>0</v>
      </c>
      <c r="M50" s="14">
        <v>61</v>
      </c>
      <c r="N50" s="14">
        <v>69</v>
      </c>
    </row>
    <row r="51" spans="2:14" ht="20.100000000000001" customHeight="1" thickBot="1" x14ac:dyDescent="0.25">
      <c r="B51" s="3" t="s">
        <v>91</v>
      </c>
      <c r="C51" s="14">
        <v>50</v>
      </c>
      <c r="D51" s="14">
        <v>0</v>
      </c>
      <c r="E51" s="14">
        <v>41</v>
      </c>
      <c r="F51" s="14">
        <v>269</v>
      </c>
      <c r="G51" s="14">
        <v>42</v>
      </c>
      <c r="H51" s="14">
        <v>0</v>
      </c>
      <c r="I51" s="14">
        <v>31</v>
      </c>
      <c r="J51" s="14">
        <v>259</v>
      </c>
      <c r="K51" s="14">
        <v>8</v>
      </c>
      <c r="L51" s="14">
        <v>0</v>
      </c>
      <c r="M51" s="14">
        <v>10</v>
      </c>
      <c r="N51" s="14">
        <v>10</v>
      </c>
    </row>
    <row r="52" spans="2:14" ht="20.100000000000001" customHeight="1" thickBot="1" x14ac:dyDescent="0.25">
      <c r="B52" s="3" t="s">
        <v>92</v>
      </c>
      <c r="C52" s="14">
        <v>41</v>
      </c>
      <c r="D52" s="14">
        <v>5</v>
      </c>
      <c r="E52" s="14">
        <v>41</v>
      </c>
      <c r="F52" s="14">
        <v>138</v>
      </c>
      <c r="G52" s="14">
        <v>33</v>
      </c>
      <c r="H52" s="14">
        <v>4</v>
      </c>
      <c r="I52" s="14">
        <v>28</v>
      </c>
      <c r="J52" s="14">
        <v>127</v>
      </c>
      <c r="K52" s="14">
        <v>8</v>
      </c>
      <c r="L52" s="14">
        <v>1</v>
      </c>
      <c r="M52" s="14">
        <v>13</v>
      </c>
      <c r="N52" s="14">
        <v>11</v>
      </c>
    </row>
    <row r="53" spans="2:14" ht="20.100000000000001" customHeight="1" thickBot="1" x14ac:dyDescent="0.25">
      <c r="B53" s="3" t="s">
        <v>93</v>
      </c>
      <c r="C53" s="14">
        <v>138</v>
      </c>
      <c r="D53" s="14">
        <v>11</v>
      </c>
      <c r="E53" s="14">
        <v>141</v>
      </c>
      <c r="F53" s="14">
        <v>228</v>
      </c>
      <c r="G53" s="14">
        <v>117</v>
      </c>
      <c r="H53" s="14">
        <v>6</v>
      </c>
      <c r="I53" s="14">
        <v>112</v>
      </c>
      <c r="J53" s="14">
        <v>196</v>
      </c>
      <c r="K53" s="14">
        <v>21</v>
      </c>
      <c r="L53" s="14">
        <v>5</v>
      </c>
      <c r="M53" s="14">
        <v>29</v>
      </c>
      <c r="N53" s="14">
        <v>32</v>
      </c>
    </row>
    <row r="54" spans="2:14" ht="20.100000000000001" customHeight="1" thickBot="1" x14ac:dyDescent="0.25">
      <c r="B54" s="3" t="s">
        <v>9</v>
      </c>
      <c r="C54" s="14">
        <v>1350</v>
      </c>
      <c r="D54" s="14">
        <v>16</v>
      </c>
      <c r="E54" s="14">
        <v>1329</v>
      </c>
      <c r="F54" s="14">
        <v>2667</v>
      </c>
      <c r="G54" s="14">
        <v>1015</v>
      </c>
      <c r="H54" s="14">
        <v>11</v>
      </c>
      <c r="I54" s="14">
        <v>1021</v>
      </c>
      <c r="J54" s="14">
        <v>2459</v>
      </c>
      <c r="K54" s="14">
        <v>335</v>
      </c>
      <c r="L54" s="14">
        <v>5</v>
      </c>
      <c r="M54" s="14">
        <v>308</v>
      </c>
      <c r="N54" s="14">
        <v>208</v>
      </c>
    </row>
    <row r="55" spans="2:14" ht="20.100000000000001" customHeight="1" thickBot="1" x14ac:dyDescent="0.25">
      <c r="B55" s="3" t="s">
        <v>10</v>
      </c>
      <c r="C55" s="14">
        <v>188</v>
      </c>
      <c r="D55" s="14">
        <v>6</v>
      </c>
      <c r="E55" s="14">
        <v>200</v>
      </c>
      <c r="F55" s="14">
        <v>531</v>
      </c>
      <c r="G55" s="14">
        <v>93</v>
      </c>
      <c r="H55" s="14">
        <v>5</v>
      </c>
      <c r="I55" s="14">
        <v>108</v>
      </c>
      <c r="J55" s="14">
        <v>344</v>
      </c>
      <c r="K55" s="14">
        <v>95</v>
      </c>
      <c r="L55" s="14">
        <v>1</v>
      </c>
      <c r="M55" s="14">
        <v>92</v>
      </c>
      <c r="N55" s="14">
        <v>187</v>
      </c>
    </row>
    <row r="56" spans="2:14" ht="20.100000000000001" customHeight="1" thickBot="1" x14ac:dyDescent="0.25">
      <c r="B56" s="3" t="s">
        <v>11</v>
      </c>
      <c r="C56" s="14">
        <v>137</v>
      </c>
      <c r="D56" s="14">
        <v>0</v>
      </c>
      <c r="E56" s="14">
        <v>119</v>
      </c>
      <c r="F56" s="14">
        <v>370</v>
      </c>
      <c r="G56" s="14">
        <v>108</v>
      </c>
      <c r="H56" s="14">
        <v>0</v>
      </c>
      <c r="I56" s="14">
        <v>102</v>
      </c>
      <c r="J56" s="14">
        <v>337</v>
      </c>
      <c r="K56" s="14">
        <v>29</v>
      </c>
      <c r="L56" s="14">
        <v>0</v>
      </c>
      <c r="M56" s="14">
        <v>17</v>
      </c>
      <c r="N56" s="14">
        <v>33</v>
      </c>
    </row>
    <row r="57" spans="2:14" ht="20.100000000000001" customHeight="1" thickBot="1" x14ac:dyDescent="0.25">
      <c r="B57" s="3" t="s">
        <v>94</v>
      </c>
      <c r="C57" s="14">
        <v>55</v>
      </c>
      <c r="D57" s="14">
        <v>0</v>
      </c>
      <c r="E57" s="14">
        <v>42</v>
      </c>
      <c r="F57" s="14">
        <v>32</v>
      </c>
      <c r="G57" s="14">
        <v>48</v>
      </c>
      <c r="H57" s="14">
        <v>0</v>
      </c>
      <c r="I57" s="14">
        <v>35</v>
      </c>
      <c r="J57" s="14">
        <v>30</v>
      </c>
      <c r="K57" s="14">
        <v>7</v>
      </c>
      <c r="L57" s="14">
        <v>0</v>
      </c>
      <c r="M57" s="14">
        <v>7</v>
      </c>
      <c r="N57" s="14">
        <v>2</v>
      </c>
    </row>
    <row r="58" spans="2:14" ht="20.100000000000001" customHeight="1" thickBot="1" x14ac:dyDescent="0.25">
      <c r="B58" s="3" t="s">
        <v>95</v>
      </c>
      <c r="C58" s="14">
        <v>227</v>
      </c>
      <c r="D58" s="14">
        <v>0</v>
      </c>
      <c r="E58" s="14">
        <v>131</v>
      </c>
      <c r="F58" s="14">
        <v>736</v>
      </c>
      <c r="G58" s="14">
        <v>202</v>
      </c>
      <c r="H58" s="14">
        <v>0</v>
      </c>
      <c r="I58" s="14">
        <v>104</v>
      </c>
      <c r="J58" s="14">
        <v>641</v>
      </c>
      <c r="K58" s="14">
        <v>25</v>
      </c>
      <c r="L58" s="14">
        <v>0</v>
      </c>
      <c r="M58" s="14">
        <v>27</v>
      </c>
      <c r="N58" s="14">
        <v>95</v>
      </c>
    </row>
    <row r="59" spans="2:14" ht="20.100000000000001" customHeight="1" thickBot="1" x14ac:dyDescent="0.25">
      <c r="B59" s="3" t="s">
        <v>96</v>
      </c>
      <c r="C59" s="14">
        <v>244</v>
      </c>
      <c r="D59" s="14">
        <v>2</v>
      </c>
      <c r="E59" s="14">
        <v>179</v>
      </c>
      <c r="F59" s="14">
        <v>853</v>
      </c>
      <c r="G59" s="14">
        <v>169</v>
      </c>
      <c r="H59" s="14">
        <v>2</v>
      </c>
      <c r="I59" s="14">
        <v>129</v>
      </c>
      <c r="J59" s="14">
        <v>678</v>
      </c>
      <c r="K59" s="14">
        <v>75</v>
      </c>
      <c r="L59" s="14">
        <v>0</v>
      </c>
      <c r="M59" s="14">
        <v>50</v>
      </c>
      <c r="N59" s="14">
        <v>175</v>
      </c>
    </row>
    <row r="60" spans="2:14" ht="20.100000000000001" customHeight="1" thickBot="1" x14ac:dyDescent="0.25">
      <c r="B60" s="3" t="s">
        <v>12</v>
      </c>
      <c r="C60" s="14">
        <v>70</v>
      </c>
      <c r="D60" s="14">
        <v>0</v>
      </c>
      <c r="E60" s="14">
        <v>76</v>
      </c>
      <c r="F60" s="14">
        <v>84</v>
      </c>
      <c r="G60" s="14">
        <v>33</v>
      </c>
      <c r="H60" s="14">
        <v>0</v>
      </c>
      <c r="I60" s="14">
        <v>48</v>
      </c>
      <c r="J60" s="14">
        <v>59</v>
      </c>
      <c r="K60" s="14">
        <v>37</v>
      </c>
      <c r="L60" s="14">
        <v>0</v>
      </c>
      <c r="M60" s="14">
        <v>28</v>
      </c>
      <c r="N60" s="14">
        <v>25</v>
      </c>
    </row>
    <row r="61" spans="2:14" ht="20.100000000000001" customHeight="1" thickBot="1" x14ac:dyDescent="0.25">
      <c r="B61" s="6" t="s">
        <v>13</v>
      </c>
      <c r="C61" s="8">
        <f>SUM(C11:C60)</f>
        <v>9021</v>
      </c>
      <c r="D61" s="8">
        <f t="shared" ref="D61:N61" si="0">SUM(D11:D60)</f>
        <v>94</v>
      </c>
      <c r="E61" s="8">
        <f t="shared" si="0"/>
        <v>8562</v>
      </c>
      <c r="F61" s="8">
        <f t="shared" si="0"/>
        <v>23923</v>
      </c>
      <c r="G61" s="8">
        <f t="shared" si="0"/>
        <v>5726</v>
      </c>
      <c r="H61" s="8">
        <f t="shared" si="0"/>
        <v>67</v>
      </c>
      <c r="I61" s="8">
        <f t="shared" si="0"/>
        <v>5397</v>
      </c>
      <c r="J61" s="8">
        <f t="shared" si="0"/>
        <v>17426</v>
      </c>
      <c r="K61" s="8">
        <f t="shared" si="0"/>
        <v>3295</v>
      </c>
      <c r="L61" s="8">
        <f t="shared" si="0"/>
        <v>27</v>
      </c>
      <c r="M61" s="8">
        <f t="shared" si="0"/>
        <v>3165</v>
      </c>
      <c r="N61" s="8">
        <f t="shared" si="0"/>
        <v>6497</v>
      </c>
    </row>
    <row r="62" spans="2:14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6" t="s">
        <v>97</v>
      </c>
      <c r="D9" s="16" t="s">
        <v>21</v>
      </c>
      <c r="E9" s="16" t="s">
        <v>22</v>
      </c>
    </row>
    <row r="10" spans="2:5" ht="44.25" customHeight="1" thickBot="1" x14ac:dyDescent="0.25">
      <c r="C10" s="7" t="s">
        <v>23</v>
      </c>
      <c r="D10" s="7" t="s">
        <v>24</v>
      </c>
      <c r="E10" s="7" t="s">
        <v>25</v>
      </c>
    </row>
    <row r="11" spans="2:5" ht="20.100000000000001" customHeight="1" thickBot="1" x14ac:dyDescent="0.25">
      <c r="B11" s="2" t="s">
        <v>54</v>
      </c>
      <c r="C11" s="14">
        <v>0</v>
      </c>
      <c r="D11" s="14">
        <v>0</v>
      </c>
      <c r="E11" s="14">
        <v>0</v>
      </c>
    </row>
    <row r="12" spans="2:5" ht="20.100000000000001" customHeight="1" thickBot="1" x14ac:dyDescent="0.25">
      <c r="B12" s="3" t="s">
        <v>55</v>
      </c>
      <c r="C12" s="14">
        <v>2</v>
      </c>
      <c r="D12" s="14">
        <v>0</v>
      </c>
      <c r="E12" s="14">
        <v>2</v>
      </c>
    </row>
    <row r="13" spans="2:5" ht="20.100000000000001" customHeight="1" thickBot="1" x14ac:dyDescent="0.25">
      <c r="B13" s="3" t="s">
        <v>56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57</v>
      </c>
      <c r="C14" s="14">
        <v>11</v>
      </c>
      <c r="D14" s="14">
        <v>2</v>
      </c>
      <c r="E14" s="14">
        <v>13</v>
      </c>
    </row>
    <row r="15" spans="2:5" ht="20.100000000000001" customHeight="1" thickBot="1" x14ac:dyDescent="0.25">
      <c r="B15" s="3" t="s">
        <v>58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1</v>
      </c>
      <c r="D17" s="14">
        <v>2</v>
      </c>
      <c r="E17" s="14">
        <v>3</v>
      </c>
    </row>
    <row r="18" spans="2:5" ht="20.100000000000001" customHeight="1" thickBot="1" x14ac:dyDescent="0.25">
      <c r="B18" s="3" t="s">
        <v>61</v>
      </c>
      <c r="C18" s="14">
        <v>15</v>
      </c>
      <c r="D18" s="14">
        <v>12</v>
      </c>
      <c r="E18" s="14">
        <v>27</v>
      </c>
    </row>
    <row r="19" spans="2:5" ht="20.100000000000001" customHeight="1" thickBot="1" x14ac:dyDescent="0.25">
      <c r="B19" s="3" t="s">
        <v>62</v>
      </c>
      <c r="C19" s="14">
        <v>0</v>
      </c>
      <c r="D19" s="14">
        <v>0</v>
      </c>
      <c r="E19" s="14">
        <v>0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</row>
    <row r="21" spans="2:5" ht="20.100000000000001" customHeight="1" thickBot="1" x14ac:dyDescent="0.25">
      <c r="B21" s="3" t="s">
        <v>64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1</v>
      </c>
      <c r="D22" s="14">
        <v>1</v>
      </c>
      <c r="E22" s="14">
        <v>2</v>
      </c>
    </row>
    <row r="23" spans="2:5" ht="20.100000000000001" customHeight="1" thickBot="1" x14ac:dyDescent="0.25">
      <c r="B23" s="3" t="s">
        <v>7</v>
      </c>
      <c r="C23" s="14">
        <v>8</v>
      </c>
      <c r="D23" s="14">
        <v>3</v>
      </c>
      <c r="E23" s="14">
        <v>11</v>
      </c>
    </row>
    <row r="24" spans="2:5" ht="20.100000000000001" customHeight="1" thickBot="1" x14ac:dyDescent="0.25">
      <c r="B24" s="3" t="s">
        <v>65</v>
      </c>
      <c r="C24" s="14">
        <v>0</v>
      </c>
      <c r="D24" s="14">
        <v>0</v>
      </c>
      <c r="E24" s="14">
        <v>0</v>
      </c>
    </row>
    <row r="25" spans="2:5" ht="20.100000000000001" customHeight="1" thickBot="1" x14ac:dyDescent="0.25">
      <c r="B25" s="3" t="s">
        <v>66</v>
      </c>
      <c r="C25" s="14">
        <v>1</v>
      </c>
      <c r="D25" s="14">
        <v>0</v>
      </c>
      <c r="E25" s="14">
        <v>1</v>
      </c>
    </row>
    <row r="26" spans="2:5" ht="20.100000000000001" customHeight="1" thickBot="1" x14ac:dyDescent="0.25">
      <c r="B26" s="4" t="s">
        <v>8</v>
      </c>
      <c r="C26" s="14">
        <v>4</v>
      </c>
      <c r="D26" s="14">
        <v>1</v>
      </c>
      <c r="E26" s="14">
        <v>5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4</v>
      </c>
      <c r="D28" s="14">
        <v>0</v>
      </c>
      <c r="E28" s="14">
        <v>4</v>
      </c>
    </row>
    <row r="29" spans="2:5" ht="20.100000000000001" customHeight="1" thickBot="1" x14ac:dyDescent="0.25">
      <c r="B29" s="3" t="s">
        <v>69</v>
      </c>
      <c r="C29" s="14">
        <v>4</v>
      </c>
      <c r="D29" s="14">
        <v>0</v>
      </c>
      <c r="E29" s="14">
        <v>4</v>
      </c>
    </row>
    <row r="30" spans="2:5" ht="20.100000000000001" customHeight="1" thickBot="1" x14ac:dyDescent="0.25">
      <c r="B30" s="3" t="s">
        <v>70</v>
      </c>
      <c r="C30" s="14">
        <v>0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0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72</v>
      </c>
      <c r="C32" s="14">
        <v>0</v>
      </c>
      <c r="D32" s="14">
        <v>0</v>
      </c>
      <c r="E32" s="14">
        <v>0</v>
      </c>
    </row>
    <row r="33" spans="2:5" ht="20.100000000000001" customHeight="1" thickBot="1" x14ac:dyDescent="0.25">
      <c r="B33" s="3" t="s">
        <v>73</v>
      </c>
      <c r="C33" s="14">
        <v>0</v>
      </c>
      <c r="D33" s="14">
        <v>1</v>
      </c>
      <c r="E33" s="14">
        <v>1</v>
      </c>
    </row>
    <row r="34" spans="2:5" ht="20.100000000000001" customHeight="1" thickBot="1" x14ac:dyDescent="0.25">
      <c r="B34" s="3" t="s">
        <v>74</v>
      </c>
      <c r="C34" s="14">
        <v>4</v>
      </c>
      <c r="D34" s="14">
        <v>1</v>
      </c>
      <c r="E34" s="14">
        <v>5</v>
      </c>
    </row>
    <row r="35" spans="2:5" ht="20.100000000000001" customHeight="1" thickBot="1" x14ac:dyDescent="0.25">
      <c r="B35" s="3" t="s">
        <v>75</v>
      </c>
      <c r="C35" s="14">
        <v>0</v>
      </c>
      <c r="D35" s="14">
        <v>1</v>
      </c>
      <c r="E35" s="14">
        <v>1</v>
      </c>
    </row>
    <row r="36" spans="2:5" ht="20.100000000000001" customHeight="1" thickBot="1" x14ac:dyDescent="0.25">
      <c r="B36" s="3" t="s">
        <v>76</v>
      </c>
      <c r="C36" s="14">
        <v>1</v>
      </c>
      <c r="D36" s="14">
        <v>1</v>
      </c>
      <c r="E36" s="14">
        <v>2</v>
      </c>
    </row>
    <row r="37" spans="2:5" ht="20.100000000000001" customHeight="1" thickBot="1" x14ac:dyDescent="0.25">
      <c r="B37" s="3" t="s">
        <v>77</v>
      </c>
      <c r="C37" s="14">
        <v>2</v>
      </c>
      <c r="D37" s="14">
        <v>0</v>
      </c>
      <c r="E37" s="14">
        <v>2</v>
      </c>
    </row>
    <row r="38" spans="2:5" ht="20.100000000000001" customHeight="1" thickBot="1" x14ac:dyDescent="0.25">
      <c r="B38" s="3" t="s">
        <v>78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4</v>
      </c>
      <c r="E39" s="14">
        <v>4</v>
      </c>
    </row>
    <row r="40" spans="2:5" ht="20.100000000000001" customHeight="1" thickBot="1" x14ac:dyDescent="0.25">
      <c r="B40" s="3" t="s">
        <v>80</v>
      </c>
      <c r="C40" s="14">
        <v>0</v>
      </c>
      <c r="D40" s="14">
        <v>0</v>
      </c>
      <c r="E40" s="14">
        <v>0</v>
      </c>
    </row>
    <row r="41" spans="2:5" ht="20.100000000000001" customHeight="1" thickBot="1" x14ac:dyDescent="0.25">
      <c r="B41" s="3" t="s">
        <v>81</v>
      </c>
      <c r="C41" s="14">
        <v>8</v>
      </c>
      <c r="D41" s="14">
        <v>19</v>
      </c>
      <c r="E41" s="14">
        <v>27</v>
      </c>
    </row>
    <row r="42" spans="2:5" ht="20.100000000000001" customHeight="1" thickBot="1" x14ac:dyDescent="0.25">
      <c r="B42" s="3" t="s">
        <v>82</v>
      </c>
      <c r="C42" s="14">
        <v>2</v>
      </c>
      <c r="D42" s="14">
        <v>0</v>
      </c>
      <c r="E42" s="14">
        <v>2</v>
      </c>
    </row>
    <row r="43" spans="2:5" ht="20.100000000000001" customHeight="1" thickBot="1" x14ac:dyDescent="0.25">
      <c r="B43" s="3" t="s">
        <v>83</v>
      </c>
      <c r="C43" s="14">
        <v>0</v>
      </c>
      <c r="D43" s="14">
        <v>0</v>
      </c>
      <c r="E43" s="14">
        <v>0</v>
      </c>
    </row>
    <row r="44" spans="2:5" ht="20.100000000000001" customHeight="1" thickBot="1" x14ac:dyDescent="0.25">
      <c r="B44" s="3" t="s">
        <v>84</v>
      </c>
      <c r="C44" s="14">
        <v>3</v>
      </c>
      <c r="D44" s="14">
        <v>2</v>
      </c>
      <c r="E44" s="14">
        <v>5</v>
      </c>
    </row>
    <row r="45" spans="2:5" ht="20.100000000000001" customHeight="1" thickBot="1" x14ac:dyDescent="0.25">
      <c r="B45" s="3" t="s">
        <v>85</v>
      </c>
      <c r="C45" s="14">
        <v>4</v>
      </c>
      <c r="D45" s="14">
        <v>3</v>
      </c>
      <c r="E45" s="14">
        <v>7</v>
      </c>
    </row>
    <row r="46" spans="2:5" ht="20.100000000000001" customHeight="1" thickBot="1" x14ac:dyDescent="0.25">
      <c r="B46" s="3" t="s">
        <v>86</v>
      </c>
      <c r="C46" s="14">
        <v>2</v>
      </c>
      <c r="D46" s="14">
        <v>0</v>
      </c>
      <c r="E46" s="14">
        <v>2</v>
      </c>
    </row>
    <row r="47" spans="2:5" ht="20.100000000000001" customHeight="1" thickBot="1" x14ac:dyDescent="0.25">
      <c r="B47" s="3" t="s">
        <v>87</v>
      </c>
      <c r="C47" s="14">
        <v>4</v>
      </c>
      <c r="D47" s="14">
        <v>1</v>
      </c>
      <c r="E47" s="14">
        <v>5</v>
      </c>
    </row>
    <row r="48" spans="2:5" ht="20.100000000000001" customHeight="1" thickBot="1" x14ac:dyDescent="0.25">
      <c r="B48" s="3" t="s">
        <v>88</v>
      </c>
      <c r="C48" s="14">
        <v>4</v>
      </c>
      <c r="D48" s="14">
        <v>0</v>
      </c>
      <c r="E48" s="14">
        <v>4</v>
      </c>
    </row>
    <row r="49" spans="2:5" ht="20.100000000000001" customHeight="1" thickBot="1" x14ac:dyDescent="0.25">
      <c r="B49" s="3" t="s">
        <v>89</v>
      </c>
      <c r="C49" s="14">
        <v>0</v>
      </c>
      <c r="D49" s="14">
        <v>0</v>
      </c>
      <c r="E49" s="14">
        <v>0</v>
      </c>
    </row>
    <row r="50" spans="2:5" ht="20.100000000000001" customHeight="1" thickBot="1" x14ac:dyDescent="0.25">
      <c r="B50" s="3" t="s">
        <v>90</v>
      </c>
      <c r="C50" s="14">
        <v>3</v>
      </c>
      <c r="D50" s="14">
        <v>2</v>
      </c>
      <c r="E50" s="14">
        <v>5</v>
      </c>
    </row>
    <row r="51" spans="2:5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92</v>
      </c>
      <c r="C52" s="14">
        <v>2</v>
      </c>
      <c r="D52" s="14">
        <v>2</v>
      </c>
      <c r="E52" s="14">
        <v>4</v>
      </c>
    </row>
    <row r="53" spans="2:5" ht="20.100000000000001" customHeight="1" thickBot="1" x14ac:dyDescent="0.25">
      <c r="B53" s="3" t="s">
        <v>93</v>
      </c>
      <c r="C53" s="14">
        <v>0</v>
      </c>
      <c r="D53" s="14">
        <v>0</v>
      </c>
      <c r="E53" s="14">
        <v>0</v>
      </c>
    </row>
    <row r="54" spans="2:5" ht="20.100000000000001" customHeight="1" thickBot="1" x14ac:dyDescent="0.25">
      <c r="B54" s="3" t="s">
        <v>9</v>
      </c>
      <c r="C54" s="14">
        <v>45</v>
      </c>
      <c r="D54" s="14">
        <v>54</v>
      </c>
      <c r="E54" s="14">
        <v>99</v>
      </c>
    </row>
    <row r="55" spans="2:5" ht="20.100000000000001" customHeight="1" thickBot="1" x14ac:dyDescent="0.25">
      <c r="B55" s="3" t="s">
        <v>10</v>
      </c>
      <c r="C55" s="14">
        <v>4</v>
      </c>
      <c r="D55" s="14">
        <v>9</v>
      </c>
      <c r="E55" s="14">
        <v>13</v>
      </c>
    </row>
    <row r="56" spans="2:5" ht="20.100000000000001" customHeight="1" thickBot="1" x14ac:dyDescent="0.25">
      <c r="B56" s="3" t="s">
        <v>11</v>
      </c>
      <c r="C56" s="14">
        <v>8</v>
      </c>
      <c r="D56" s="14">
        <v>6</v>
      </c>
      <c r="E56" s="14">
        <v>14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96</v>
      </c>
      <c r="C59" s="14">
        <v>1</v>
      </c>
      <c r="D59" s="14">
        <v>0</v>
      </c>
      <c r="E59" s="14">
        <v>1</v>
      </c>
    </row>
    <row r="60" spans="2:5" ht="20.100000000000001" customHeight="1" thickBot="1" x14ac:dyDescent="0.25">
      <c r="B60" s="3" t="s">
        <v>12</v>
      </c>
      <c r="C60" s="14">
        <v>0</v>
      </c>
      <c r="D60" s="14">
        <v>0</v>
      </c>
      <c r="E60" s="14">
        <v>0</v>
      </c>
    </row>
    <row r="61" spans="2:5" ht="20.100000000000001" customHeight="1" thickBot="1" x14ac:dyDescent="0.25">
      <c r="B61" s="6" t="s">
        <v>13</v>
      </c>
      <c r="C61" s="8">
        <f>SUM(C11:C60)</f>
        <v>148</v>
      </c>
      <c r="D61" s="8">
        <f t="shared" ref="D61:E61" si="0">SUM(D11:D60)</f>
        <v>127</v>
      </c>
      <c r="E61" s="8">
        <f t="shared" si="0"/>
        <v>275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6" t="s">
        <v>26</v>
      </c>
      <c r="D9" s="16"/>
      <c r="E9" s="16"/>
      <c r="F9" s="17"/>
      <c r="G9" s="16" t="s">
        <v>27</v>
      </c>
      <c r="H9" s="16"/>
      <c r="I9" s="16"/>
      <c r="J9" s="17"/>
    </row>
    <row r="10" spans="2:10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28</v>
      </c>
      <c r="G10" s="7" t="s">
        <v>17</v>
      </c>
      <c r="H10" s="7" t="s">
        <v>18</v>
      </c>
      <c r="I10" s="7" t="s">
        <v>19</v>
      </c>
      <c r="J10" s="7" t="s">
        <v>28</v>
      </c>
    </row>
    <row r="11" spans="2:10" ht="20.100000000000001" customHeight="1" thickBot="1" x14ac:dyDescent="0.25">
      <c r="B11" s="2" t="s">
        <v>54</v>
      </c>
      <c r="C11" s="14">
        <v>208</v>
      </c>
      <c r="D11" s="14">
        <v>12</v>
      </c>
      <c r="E11" s="14">
        <v>197</v>
      </c>
      <c r="F11" s="14">
        <v>423</v>
      </c>
      <c r="G11" s="14">
        <v>177</v>
      </c>
      <c r="H11" s="14">
        <v>15</v>
      </c>
      <c r="I11" s="14">
        <v>130</v>
      </c>
      <c r="J11" s="14">
        <v>321</v>
      </c>
    </row>
    <row r="12" spans="2:10" ht="20.100000000000001" customHeight="1" thickBot="1" x14ac:dyDescent="0.25">
      <c r="B12" s="3" t="s">
        <v>55</v>
      </c>
      <c r="C12" s="14">
        <v>344</v>
      </c>
      <c r="D12" s="14">
        <v>3</v>
      </c>
      <c r="E12" s="14">
        <v>177</v>
      </c>
      <c r="F12" s="14">
        <v>1044</v>
      </c>
      <c r="G12" s="14">
        <v>236</v>
      </c>
      <c r="H12" s="14">
        <v>36</v>
      </c>
      <c r="I12" s="14">
        <v>138</v>
      </c>
      <c r="J12" s="14">
        <v>541</v>
      </c>
    </row>
    <row r="13" spans="2:10" ht="20.100000000000001" customHeight="1" thickBot="1" x14ac:dyDescent="0.25">
      <c r="B13" s="3" t="s">
        <v>56</v>
      </c>
      <c r="C13" s="14">
        <v>256</v>
      </c>
      <c r="D13" s="14">
        <v>284</v>
      </c>
      <c r="E13" s="14">
        <v>542</v>
      </c>
      <c r="F13" s="14">
        <v>810</v>
      </c>
      <c r="G13" s="14">
        <v>137</v>
      </c>
      <c r="H13" s="14">
        <v>150</v>
      </c>
      <c r="I13" s="14">
        <v>287</v>
      </c>
      <c r="J13" s="14">
        <v>354</v>
      </c>
    </row>
    <row r="14" spans="2:10" ht="20.100000000000001" customHeight="1" thickBot="1" x14ac:dyDescent="0.25">
      <c r="B14" s="3" t="s">
        <v>57</v>
      </c>
      <c r="C14" s="14">
        <v>198</v>
      </c>
      <c r="D14" s="14">
        <v>33</v>
      </c>
      <c r="E14" s="14">
        <v>245</v>
      </c>
      <c r="F14" s="14">
        <v>590</v>
      </c>
      <c r="G14" s="14">
        <v>163</v>
      </c>
      <c r="H14" s="14">
        <v>62</v>
      </c>
      <c r="I14" s="14">
        <v>237</v>
      </c>
      <c r="J14" s="14">
        <v>509</v>
      </c>
    </row>
    <row r="15" spans="2:10" ht="20.100000000000001" customHeight="1" thickBot="1" x14ac:dyDescent="0.25">
      <c r="B15" s="3" t="s">
        <v>58</v>
      </c>
      <c r="C15" s="14">
        <v>175</v>
      </c>
      <c r="D15" s="14">
        <v>0</v>
      </c>
      <c r="E15" s="14">
        <v>255</v>
      </c>
      <c r="F15" s="14">
        <v>509</v>
      </c>
      <c r="G15" s="14">
        <v>91</v>
      </c>
      <c r="H15" s="14">
        <v>0</v>
      </c>
      <c r="I15" s="14">
        <v>128</v>
      </c>
      <c r="J15" s="14">
        <v>600</v>
      </c>
    </row>
    <row r="16" spans="2:10" ht="20.100000000000001" customHeight="1" thickBot="1" x14ac:dyDescent="0.25">
      <c r="B16" s="3" t="s">
        <v>59</v>
      </c>
      <c r="C16" s="14">
        <v>213</v>
      </c>
      <c r="D16" s="14">
        <v>73</v>
      </c>
      <c r="E16" s="14">
        <v>263</v>
      </c>
      <c r="F16" s="14">
        <v>671</v>
      </c>
      <c r="G16" s="14">
        <v>79</v>
      </c>
      <c r="H16" s="14">
        <v>73</v>
      </c>
      <c r="I16" s="14">
        <v>137</v>
      </c>
      <c r="J16" s="14">
        <v>223</v>
      </c>
    </row>
    <row r="17" spans="2:10" ht="20.100000000000001" customHeight="1" thickBot="1" x14ac:dyDescent="0.25">
      <c r="B17" s="3" t="s">
        <v>60</v>
      </c>
      <c r="C17" s="14">
        <v>434</v>
      </c>
      <c r="D17" s="14">
        <v>72</v>
      </c>
      <c r="E17" s="14">
        <v>553</v>
      </c>
      <c r="F17" s="14">
        <v>1944</v>
      </c>
      <c r="G17" s="14">
        <v>207</v>
      </c>
      <c r="H17" s="14">
        <v>55</v>
      </c>
      <c r="I17" s="14">
        <v>264</v>
      </c>
      <c r="J17" s="14">
        <v>1171</v>
      </c>
    </row>
    <row r="18" spans="2:10" ht="20.100000000000001" customHeight="1" thickBot="1" x14ac:dyDescent="0.25">
      <c r="B18" s="3" t="s">
        <v>61</v>
      </c>
      <c r="C18" s="14">
        <v>228</v>
      </c>
      <c r="D18" s="14">
        <v>15</v>
      </c>
      <c r="E18" s="14">
        <v>288</v>
      </c>
      <c r="F18" s="14">
        <v>1374</v>
      </c>
      <c r="G18" s="14">
        <v>136</v>
      </c>
      <c r="H18" s="14">
        <v>44</v>
      </c>
      <c r="I18" s="14">
        <v>181</v>
      </c>
      <c r="J18" s="14">
        <v>1017</v>
      </c>
    </row>
    <row r="19" spans="2:10" ht="20.100000000000001" customHeight="1" thickBot="1" x14ac:dyDescent="0.25">
      <c r="B19" s="3" t="s">
        <v>62</v>
      </c>
      <c r="C19" s="14">
        <v>56</v>
      </c>
      <c r="D19" s="14">
        <v>8</v>
      </c>
      <c r="E19" s="14">
        <v>68</v>
      </c>
      <c r="F19" s="14">
        <v>146</v>
      </c>
      <c r="G19" s="14">
        <v>26</v>
      </c>
      <c r="H19" s="14">
        <v>9</v>
      </c>
      <c r="I19" s="14">
        <v>50</v>
      </c>
      <c r="J19" s="14">
        <v>105</v>
      </c>
    </row>
    <row r="20" spans="2:10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  <c r="F20" s="14">
        <v>0</v>
      </c>
      <c r="G20" s="14">
        <v>14</v>
      </c>
      <c r="H20" s="14">
        <v>60</v>
      </c>
      <c r="I20" s="14">
        <v>70</v>
      </c>
      <c r="J20" s="14">
        <v>79</v>
      </c>
    </row>
    <row r="21" spans="2:10" ht="20.100000000000001" customHeight="1" thickBot="1" x14ac:dyDescent="0.25">
      <c r="B21" s="3" t="s">
        <v>64</v>
      </c>
      <c r="C21" s="14">
        <v>233</v>
      </c>
      <c r="D21" s="14">
        <v>61</v>
      </c>
      <c r="E21" s="14">
        <v>316</v>
      </c>
      <c r="F21" s="14">
        <v>372</v>
      </c>
      <c r="G21" s="14">
        <v>107</v>
      </c>
      <c r="H21" s="14">
        <v>17</v>
      </c>
      <c r="I21" s="14">
        <v>96</v>
      </c>
      <c r="J21" s="14">
        <v>205</v>
      </c>
    </row>
    <row r="22" spans="2:10" ht="20.100000000000001" customHeight="1" thickBot="1" x14ac:dyDescent="0.25">
      <c r="B22" s="3" t="s">
        <v>6</v>
      </c>
      <c r="C22" s="14">
        <v>251</v>
      </c>
      <c r="D22" s="14">
        <v>100</v>
      </c>
      <c r="E22" s="14">
        <v>346</v>
      </c>
      <c r="F22" s="14">
        <v>840</v>
      </c>
      <c r="G22" s="14">
        <v>148</v>
      </c>
      <c r="H22" s="14">
        <v>66</v>
      </c>
      <c r="I22" s="14">
        <v>220</v>
      </c>
      <c r="J22" s="14">
        <v>623</v>
      </c>
    </row>
    <row r="23" spans="2:10" ht="20.100000000000001" customHeight="1" thickBot="1" x14ac:dyDescent="0.25">
      <c r="B23" s="3" t="s">
        <v>7</v>
      </c>
      <c r="C23" s="14">
        <v>112</v>
      </c>
      <c r="D23" s="14">
        <v>21</v>
      </c>
      <c r="E23" s="14">
        <v>113</v>
      </c>
      <c r="F23" s="14">
        <v>558</v>
      </c>
      <c r="G23" s="14">
        <v>71</v>
      </c>
      <c r="H23" s="14">
        <v>33</v>
      </c>
      <c r="I23" s="14">
        <v>127</v>
      </c>
      <c r="J23" s="14">
        <v>616</v>
      </c>
    </row>
    <row r="24" spans="2:10" ht="20.100000000000001" customHeight="1" thickBot="1" x14ac:dyDescent="0.25">
      <c r="B24" s="3" t="s">
        <v>65</v>
      </c>
      <c r="C24" s="14">
        <v>358</v>
      </c>
      <c r="D24" s="14">
        <v>481</v>
      </c>
      <c r="E24" s="14">
        <v>841</v>
      </c>
      <c r="F24" s="14">
        <v>1018</v>
      </c>
      <c r="G24" s="14">
        <v>350</v>
      </c>
      <c r="H24" s="14">
        <v>531</v>
      </c>
      <c r="I24" s="14">
        <v>717</v>
      </c>
      <c r="J24" s="14">
        <v>1295</v>
      </c>
    </row>
    <row r="25" spans="2:10" ht="20.100000000000001" customHeight="1" thickBot="1" x14ac:dyDescent="0.25">
      <c r="B25" s="3" t="s">
        <v>66</v>
      </c>
      <c r="C25" s="14">
        <v>299</v>
      </c>
      <c r="D25" s="14">
        <v>163</v>
      </c>
      <c r="E25" s="14">
        <v>535</v>
      </c>
      <c r="F25" s="14">
        <v>874</v>
      </c>
      <c r="G25" s="14">
        <v>265</v>
      </c>
      <c r="H25" s="14">
        <v>133</v>
      </c>
      <c r="I25" s="14">
        <v>452</v>
      </c>
      <c r="J25" s="14">
        <v>733</v>
      </c>
    </row>
    <row r="26" spans="2:10" ht="20.100000000000001" customHeight="1" thickBot="1" x14ac:dyDescent="0.25">
      <c r="B26" s="4" t="s">
        <v>8</v>
      </c>
      <c r="C26" s="14">
        <v>149</v>
      </c>
      <c r="D26" s="14">
        <v>34</v>
      </c>
      <c r="E26" s="14">
        <v>264</v>
      </c>
      <c r="F26" s="14">
        <v>587</v>
      </c>
      <c r="G26" s="14">
        <v>80</v>
      </c>
      <c r="H26" s="14">
        <v>23</v>
      </c>
      <c r="I26" s="14">
        <v>163</v>
      </c>
      <c r="J26" s="14">
        <v>319</v>
      </c>
    </row>
    <row r="27" spans="2:10" ht="20.100000000000001" customHeight="1" thickBot="1" x14ac:dyDescent="0.25">
      <c r="B27" s="5" t="s">
        <v>67</v>
      </c>
      <c r="C27" s="14">
        <v>38</v>
      </c>
      <c r="D27" s="14">
        <v>0</v>
      </c>
      <c r="E27" s="14">
        <v>17</v>
      </c>
      <c r="F27" s="14">
        <v>64</v>
      </c>
      <c r="G27" s="14">
        <v>5</v>
      </c>
      <c r="H27" s="14">
        <v>0</v>
      </c>
      <c r="I27" s="14">
        <v>2</v>
      </c>
      <c r="J27" s="14">
        <v>16</v>
      </c>
    </row>
    <row r="28" spans="2:10" ht="20.100000000000001" customHeight="1" thickBot="1" x14ac:dyDescent="0.25">
      <c r="B28" s="3" t="s">
        <v>68</v>
      </c>
      <c r="C28" s="14">
        <v>75</v>
      </c>
      <c r="D28" s="14">
        <v>26</v>
      </c>
      <c r="E28" s="14">
        <v>76</v>
      </c>
      <c r="F28" s="14">
        <v>352</v>
      </c>
      <c r="G28" s="14">
        <v>40</v>
      </c>
      <c r="H28" s="14">
        <v>13</v>
      </c>
      <c r="I28" s="14">
        <v>62</v>
      </c>
      <c r="J28" s="14">
        <v>153</v>
      </c>
    </row>
    <row r="29" spans="2:10" ht="20.100000000000001" customHeight="1" thickBot="1" x14ac:dyDescent="0.25">
      <c r="B29" s="3" t="s">
        <v>69</v>
      </c>
      <c r="C29" s="14">
        <v>57</v>
      </c>
      <c r="D29" s="14">
        <v>11</v>
      </c>
      <c r="E29" s="14">
        <v>47</v>
      </c>
      <c r="F29" s="14">
        <v>278</v>
      </c>
      <c r="G29" s="14">
        <v>28</v>
      </c>
      <c r="H29" s="14">
        <v>11</v>
      </c>
      <c r="I29" s="14">
        <v>18</v>
      </c>
      <c r="J29" s="14">
        <v>180</v>
      </c>
    </row>
    <row r="30" spans="2:10" ht="20.100000000000001" customHeight="1" thickBot="1" x14ac:dyDescent="0.25">
      <c r="B30" s="3" t="s">
        <v>70</v>
      </c>
      <c r="C30" s="14">
        <v>25</v>
      </c>
      <c r="D30" s="14">
        <v>55</v>
      </c>
      <c r="E30" s="14">
        <v>70</v>
      </c>
      <c r="F30" s="14">
        <v>113</v>
      </c>
      <c r="G30" s="14">
        <v>11</v>
      </c>
      <c r="H30" s="14">
        <v>19</v>
      </c>
      <c r="I30" s="14">
        <v>21</v>
      </c>
      <c r="J30" s="14">
        <v>36</v>
      </c>
    </row>
    <row r="31" spans="2:10" ht="20.100000000000001" customHeight="1" thickBot="1" x14ac:dyDescent="0.25">
      <c r="B31" s="3" t="s">
        <v>71</v>
      </c>
      <c r="C31" s="14">
        <v>44</v>
      </c>
      <c r="D31" s="14">
        <v>23</v>
      </c>
      <c r="E31" s="14">
        <v>48</v>
      </c>
      <c r="F31" s="14">
        <v>101</v>
      </c>
      <c r="G31" s="14">
        <v>3</v>
      </c>
      <c r="H31" s="14">
        <v>5</v>
      </c>
      <c r="I31" s="14">
        <v>6</v>
      </c>
      <c r="J31" s="14">
        <v>8</v>
      </c>
    </row>
    <row r="32" spans="2:10" ht="20.100000000000001" customHeight="1" thickBot="1" x14ac:dyDescent="0.25">
      <c r="B32" s="3" t="s">
        <v>72</v>
      </c>
      <c r="C32" s="14">
        <v>30</v>
      </c>
      <c r="D32" s="14">
        <v>15</v>
      </c>
      <c r="E32" s="14">
        <v>70</v>
      </c>
      <c r="F32" s="14">
        <v>70</v>
      </c>
      <c r="G32" s="14">
        <v>11</v>
      </c>
      <c r="H32" s="14">
        <v>3</v>
      </c>
      <c r="I32" s="14">
        <v>26</v>
      </c>
      <c r="J32" s="14">
        <v>16</v>
      </c>
    </row>
    <row r="33" spans="2:10" ht="20.100000000000001" customHeight="1" thickBot="1" x14ac:dyDescent="0.25">
      <c r="B33" s="3" t="s">
        <v>73</v>
      </c>
      <c r="C33" s="14">
        <v>9</v>
      </c>
      <c r="D33" s="14">
        <v>9</v>
      </c>
      <c r="E33" s="14">
        <v>19</v>
      </c>
      <c r="F33" s="14">
        <v>44</v>
      </c>
      <c r="G33" s="14">
        <v>3</v>
      </c>
      <c r="H33" s="14">
        <v>5</v>
      </c>
      <c r="I33" s="14">
        <v>11</v>
      </c>
      <c r="J33" s="14">
        <v>29</v>
      </c>
    </row>
    <row r="34" spans="2:10" ht="20.100000000000001" customHeight="1" thickBot="1" x14ac:dyDescent="0.25">
      <c r="B34" s="3" t="s">
        <v>74</v>
      </c>
      <c r="C34" s="14">
        <v>74</v>
      </c>
      <c r="D34" s="14">
        <v>40</v>
      </c>
      <c r="E34" s="14">
        <v>119</v>
      </c>
      <c r="F34" s="14">
        <v>71</v>
      </c>
      <c r="G34" s="14">
        <v>28</v>
      </c>
      <c r="H34" s="14">
        <v>0</v>
      </c>
      <c r="I34" s="14">
        <v>37</v>
      </c>
      <c r="J34" s="14">
        <v>4</v>
      </c>
    </row>
    <row r="35" spans="2:10" ht="20.100000000000001" customHeight="1" thickBot="1" x14ac:dyDescent="0.25">
      <c r="B35" s="3" t="s">
        <v>75</v>
      </c>
      <c r="C35" s="14">
        <v>12</v>
      </c>
      <c r="D35" s="14">
        <v>0</v>
      </c>
      <c r="E35" s="14">
        <v>12</v>
      </c>
      <c r="F35" s="14">
        <v>18</v>
      </c>
      <c r="G35" s="14">
        <v>3</v>
      </c>
      <c r="H35" s="14">
        <v>0</v>
      </c>
      <c r="I35" s="14">
        <v>3</v>
      </c>
      <c r="J35" s="14">
        <v>4</v>
      </c>
    </row>
    <row r="36" spans="2:10" ht="20.100000000000001" customHeight="1" thickBot="1" x14ac:dyDescent="0.25">
      <c r="B36" s="3" t="s">
        <v>76</v>
      </c>
      <c r="C36" s="14">
        <v>61</v>
      </c>
      <c r="D36" s="14">
        <v>48</v>
      </c>
      <c r="E36" s="14">
        <v>121</v>
      </c>
      <c r="F36" s="14">
        <v>327</v>
      </c>
      <c r="G36" s="14">
        <v>19</v>
      </c>
      <c r="H36" s="14">
        <v>15</v>
      </c>
      <c r="I36" s="14">
        <v>26</v>
      </c>
      <c r="J36" s="14">
        <v>108</v>
      </c>
    </row>
    <row r="37" spans="2:10" ht="20.100000000000001" customHeight="1" thickBot="1" x14ac:dyDescent="0.25">
      <c r="B37" s="3" t="s">
        <v>77</v>
      </c>
      <c r="C37" s="14">
        <v>133</v>
      </c>
      <c r="D37" s="14">
        <v>51</v>
      </c>
      <c r="E37" s="14">
        <v>175</v>
      </c>
      <c r="F37" s="14">
        <v>518</v>
      </c>
      <c r="G37" s="14">
        <v>81</v>
      </c>
      <c r="H37" s="14">
        <v>14</v>
      </c>
      <c r="I37" s="14">
        <v>89</v>
      </c>
      <c r="J37" s="14">
        <v>125</v>
      </c>
    </row>
    <row r="38" spans="2:10" ht="20.100000000000001" customHeight="1" thickBot="1" x14ac:dyDescent="0.25">
      <c r="B38" s="3" t="s">
        <v>78</v>
      </c>
      <c r="C38" s="14">
        <v>12</v>
      </c>
      <c r="D38" s="14">
        <v>0</v>
      </c>
      <c r="E38" s="14">
        <v>27</v>
      </c>
      <c r="F38" s="14">
        <v>205</v>
      </c>
      <c r="G38" s="14">
        <v>5</v>
      </c>
      <c r="H38" s="14">
        <v>10</v>
      </c>
      <c r="I38" s="14">
        <v>20</v>
      </c>
      <c r="J38" s="14">
        <v>21</v>
      </c>
    </row>
    <row r="39" spans="2:10" ht="20.100000000000001" customHeight="1" thickBot="1" x14ac:dyDescent="0.25">
      <c r="B39" s="3" t="s">
        <v>79</v>
      </c>
      <c r="C39" s="14">
        <v>30</v>
      </c>
      <c r="D39" s="14">
        <v>8</v>
      </c>
      <c r="E39" s="14">
        <v>55</v>
      </c>
      <c r="F39" s="14">
        <v>240</v>
      </c>
      <c r="G39" s="14">
        <v>27</v>
      </c>
      <c r="H39" s="14">
        <v>49</v>
      </c>
      <c r="I39" s="14">
        <v>54</v>
      </c>
      <c r="J39" s="14">
        <v>77</v>
      </c>
    </row>
    <row r="40" spans="2:10" ht="20.100000000000001" customHeight="1" thickBot="1" x14ac:dyDescent="0.25">
      <c r="B40" s="3" t="s">
        <v>80</v>
      </c>
      <c r="C40" s="14">
        <v>158</v>
      </c>
      <c r="D40" s="14">
        <v>2</v>
      </c>
      <c r="E40" s="14">
        <v>83</v>
      </c>
      <c r="F40" s="14">
        <v>1282</v>
      </c>
      <c r="G40" s="14">
        <v>85</v>
      </c>
      <c r="H40" s="14">
        <v>10</v>
      </c>
      <c r="I40" s="14">
        <v>87</v>
      </c>
      <c r="J40" s="14">
        <v>960</v>
      </c>
    </row>
    <row r="41" spans="2:10" ht="20.100000000000001" customHeight="1" thickBot="1" x14ac:dyDescent="0.25">
      <c r="B41" s="3" t="s">
        <v>81</v>
      </c>
      <c r="C41" s="14">
        <v>223</v>
      </c>
      <c r="D41" s="14">
        <v>145</v>
      </c>
      <c r="E41" s="14">
        <v>330</v>
      </c>
      <c r="F41" s="14">
        <v>1963</v>
      </c>
      <c r="G41" s="14">
        <v>186</v>
      </c>
      <c r="H41" s="14">
        <v>113</v>
      </c>
      <c r="I41" s="14">
        <v>345</v>
      </c>
      <c r="J41" s="14">
        <v>1091</v>
      </c>
    </row>
    <row r="42" spans="2:10" ht="20.100000000000001" customHeight="1" thickBot="1" x14ac:dyDescent="0.25">
      <c r="B42" s="3" t="s">
        <v>82</v>
      </c>
      <c r="C42" s="14">
        <v>113</v>
      </c>
      <c r="D42" s="14">
        <v>17</v>
      </c>
      <c r="E42" s="14">
        <v>100</v>
      </c>
      <c r="F42" s="14">
        <v>1041</v>
      </c>
      <c r="G42" s="14">
        <v>39</v>
      </c>
      <c r="H42" s="14">
        <v>13</v>
      </c>
      <c r="I42" s="14">
        <v>38</v>
      </c>
      <c r="J42" s="14">
        <v>306</v>
      </c>
    </row>
    <row r="43" spans="2:10" ht="20.100000000000001" customHeight="1" thickBot="1" x14ac:dyDescent="0.25">
      <c r="B43" s="3" t="s">
        <v>83</v>
      </c>
      <c r="C43" s="14">
        <v>80</v>
      </c>
      <c r="D43" s="14">
        <v>76</v>
      </c>
      <c r="E43" s="14">
        <v>170</v>
      </c>
      <c r="F43" s="14">
        <v>296</v>
      </c>
      <c r="G43" s="14">
        <v>66</v>
      </c>
      <c r="H43" s="14">
        <v>48</v>
      </c>
      <c r="I43" s="14">
        <v>116</v>
      </c>
      <c r="J43" s="14">
        <v>188</v>
      </c>
    </row>
    <row r="44" spans="2:10" ht="20.100000000000001" customHeight="1" thickBot="1" x14ac:dyDescent="0.25">
      <c r="B44" s="3" t="s">
        <v>84</v>
      </c>
      <c r="C44" s="14">
        <v>117</v>
      </c>
      <c r="D44" s="14">
        <v>78</v>
      </c>
      <c r="E44" s="14">
        <v>211</v>
      </c>
      <c r="F44" s="14">
        <v>608</v>
      </c>
      <c r="G44" s="14">
        <v>110</v>
      </c>
      <c r="H44" s="14">
        <v>132</v>
      </c>
      <c r="I44" s="14">
        <v>287</v>
      </c>
      <c r="J44" s="14">
        <v>535</v>
      </c>
    </row>
    <row r="45" spans="2:10" ht="20.100000000000001" customHeight="1" thickBot="1" x14ac:dyDescent="0.25">
      <c r="B45" s="3" t="s">
        <v>85</v>
      </c>
      <c r="C45" s="14">
        <v>425</v>
      </c>
      <c r="D45" s="14">
        <v>77</v>
      </c>
      <c r="E45" s="14">
        <v>525</v>
      </c>
      <c r="F45" s="14">
        <v>2264</v>
      </c>
      <c r="G45" s="14">
        <v>358</v>
      </c>
      <c r="H45" s="14">
        <v>91</v>
      </c>
      <c r="I45" s="14">
        <v>495</v>
      </c>
      <c r="J45" s="14">
        <v>1746</v>
      </c>
    </row>
    <row r="46" spans="2:10" ht="20.100000000000001" customHeight="1" thickBot="1" x14ac:dyDescent="0.25">
      <c r="B46" s="3" t="s">
        <v>86</v>
      </c>
      <c r="C46" s="14">
        <v>20</v>
      </c>
      <c r="D46" s="14">
        <v>44</v>
      </c>
      <c r="E46" s="14">
        <v>141</v>
      </c>
      <c r="F46" s="14">
        <v>960</v>
      </c>
      <c r="G46" s="14">
        <v>12</v>
      </c>
      <c r="H46" s="14">
        <v>74</v>
      </c>
      <c r="I46" s="14">
        <v>178</v>
      </c>
      <c r="J46" s="14">
        <v>788</v>
      </c>
    </row>
    <row r="47" spans="2:10" ht="20.100000000000001" customHeight="1" thickBot="1" x14ac:dyDescent="0.25">
      <c r="B47" s="3" t="s">
        <v>87</v>
      </c>
      <c r="C47" s="14">
        <v>46</v>
      </c>
      <c r="D47" s="14">
        <v>34</v>
      </c>
      <c r="E47" s="14">
        <v>65</v>
      </c>
      <c r="F47" s="14">
        <v>609</v>
      </c>
      <c r="G47" s="14">
        <v>43</v>
      </c>
      <c r="H47" s="14">
        <v>32</v>
      </c>
      <c r="I47" s="14">
        <v>84</v>
      </c>
      <c r="J47" s="14">
        <v>305</v>
      </c>
    </row>
    <row r="48" spans="2:10" ht="20.100000000000001" customHeight="1" thickBot="1" x14ac:dyDescent="0.25">
      <c r="B48" s="3" t="s">
        <v>88</v>
      </c>
      <c r="C48" s="14">
        <v>157</v>
      </c>
      <c r="D48" s="14">
        <v>15</v>
      </c>
      <c r="E48" s="14">
        <v>199</v>
      </c>
      <c r="F48" s="14">
        <v>432</v>
      </c>
      <c r="G48" s="14">
        <v>90</v>
      </c>
      <c r="H48" s="14">
        <v>37</v>
      </c>
      <c r="I48" s="14">
        <v>97</v>
      </c>
      <c r="J48" s="14">
        <v>486</v>
      </c>
    </row>
    <row r="49" spans="2:10" ht="20.100000000000001" customHeight="1" thickBot="1" x14ac:dyDescent="0.25">
      <c r="B49" s="3" t="s">
        <v>89</v>
      </c>
      <c r="C49" s="14">
        <v>101</v>
      </c>
      <c r="D49" s="14">
        <v>48</v>
      </c>
      <c r="E49" s="14">
        <v>132</v>
      </c>
      <c r="F49" s="14">
        <v>196</v>
      </c>
      <c r="G49" s="14">
        <v>50</v>
      </c>
      <c r="H49" s="14">
        <v>30</v>
      </c>
      <c r="I49" s="14">
        <v>72</v>
      </c>
      <c r="J49" s="14">
        <v>413</v>
      </c>
    </row>
    <row r="50" spans="2:10" ht="20.100000000000001" customHeight="1" thickBot="1" x14ac:dyDescent="0.25">
      <c r="B50" s="3" t="s">
        <v>90</v>
      </c>
      <c r="C50" s="14">
        <v>239</v>
      </c>
      <c r="D50" s="14">
        <v>86</v>
      </c>
      <c r="E50" s="14">
        <v>270</v>
      </c>
      <c r="F50" s="14">
        <v>528</v>
      </c>
      <c r="G50" s="14">
        <v>117</v>
      </c>
      <c r="H50" s="14">
        <v>39</v>
      </c>
      <c r="I50" s="14">
        <v>139</v>
      </c>
      <c r="J50" s="14">
        <v>415</v>
      </c>
    </row>
    <row r="51" spans="2:10" ht="20.100000000000001" customHeight="1" thickBot="1" x14ac:dyDescent="0.25">
      <c r="B51" s="3" t="s">
        <v>91</v>
      </c>
      <c r="C51" s="14">
        <v>55</v>
      </c>
      <c r="D51" s="14">
        <v>0</v>
      </c>
      <c r="E51" s="14">
        <v>32</v>
      </c>
      <c r="F51" s="14">
        <v>230</v>
      </c>
      <c r="G51" s="14">
        <v>22</v>
      </c>
      <c r="H51" s="14">
        <v>0</v>
      </c>
      <c r="I51" s="14">
        <v>27</v>
      </c>
      <c r="J51" s="14">
        <v>24</v>
      </c>
    </row>
    <row r="52" spans="2:10" ht="20.100000000000001" customHeight="1" thickBot="1" x14ac:dyDescent="0.25">
      <c r="B52" s="3" t="s">
        <v>92</v>
      </c>
      <c r="C52" s="14">
        <v>35</v>
      </c>
      <c r="D52" s="14">
        <v>14</v>
      </c>
      <c r="E52" s="14">
        <v>39</v>
      </c>
      <c r="F52" s="14">
        <v>113</v>
      </c>
      <c r="G52" s="14">
        <v>19</v>
      </c>
      <c r="H52" s="14">
        <v>7</v>
      </c>
      <c r="I52" s="14">
        <v>31</v>
      </c>
      <c r="J52" s="14">
        <v>64</v>
      </c>
    </row>
    <row r="53" spans="2:10" ht="20.100000000000001" customHeight="1" thickBot="1" x14ac:dyDescent="0.25">
      <c r="B53" s="3" t="s">
        <v>93</v>
      </c>
      <c r="C53" s="14">
        <v>196</v>
      </c>
      <c r="D53" s="14">
        <v>186</v>
      </c>
      <c r="E53" s="14">
        <v>374</v>
      </c>
      <c r="F53" s="14">
        <v>437</v>
      </c>
      <c r="G53" s="14">
        <v>103</v>
      </c>
      <c r="H53" s="14">
        <v>62</v>
      </c>
      <c r="I53" s="14">
        <v>200</v>
      </c>
      <c r="J53" s="14">
        <v>204</v>
      </c>
    </row>
    <row r="54" spans="2:10" ht="20.100000000000001" customHeight="1" thickBot="1" x14ac:dyDescent="0.25">
      <c r="B54" s="3" t="s">
        <v>9</v>
      </c>
      <c r="C54" s="14">
        <v>289</v>
      </c>
      <c r="D54" s="14">
        <v>111</v>
      </c>
      <c r="E54" s="14">
        <v>332</v>
      </c>
      <c r="F54" s="14">
        <v>1379</v>
      </c>
      <c r="G54" s="14">
        <v>124</v>
      </c>
      <c r="H54" s="14">
        <v>60</v>
      </c>
      <c r="I54" s="14">
        <v>158</v>
      </c>
      <c r="J54" s="14">
        <v>648</v>
      </c>
    </row>
    <row r="55" spans="2:10" ht="20.100000000000001" customHeight="1" thickBot="1" x14ac:dyDescent="0.25">
      <c r="B55" s="3" t="s">
        <v>10</v>
      </c>
      <c r="C55" s="14">
        <v>396</v>
      </c>
      <c r="D55" s="14">
        <v>252</v>
      </c>
      <c r="E55" s="14">
        <v>688</v>
      </c>
      <c r="F55" s="14">
        <v>861</v>
      </c>
      <c r="G55" s="14">
        <v>330</v>
      </c>
      <c r="H55" s="14">
        <v>188</v>
      </c>
      <c r="I55" s="14">
        <v>672</v>
      </c>
      <c r="J55" s="14">
        <v>838</v>
      </c>
    </row>
    <row r="56" spans="2:10" ht="20.100000000000001" customHeight="1" thickBot="1" x14ac:dyDescent="0.25">
      <c r="B56" s="3" t="s">
        <v>11</v>
      </c>
      <c r="C56" s="14">
        <v>175</v>
      </c>
      <c r="D56" s="14">
        <v>282</v>
      </c>
      <c r="E56" s="14">
        <v>352</v>
      </c>
      <c r="F56" s="14">
        <v>515</v>
      </c>
      <c r="G56" s="14">
        <v>75</v>
      </c>
      <c r="H56" s="14">
        <v>135</v>
      </c>
      <c r="I56" s="14">
        <v>304</v>
      </c>
      <c r="J56" s="14">
        <v>291</v>
      </c>
    </row>
    <row r="57" spans="2:10" ht="20.100000000000001" customHeight="1" thickBot="1" x14ac:dyDescent="0.25">
      <c r="B57" s="3" t="s">
        <v>94</v>
      </c>
      <c r="C57" s="14">
        <v>109</v>
      </c>
      <c r="D57" s="14">
        <v>55</v>
      </c>
      <c r="E57" s="14">
        <v>131</v>
      </c>
      <c r="F57" s="14">
        <v>212</v>
      </c>
      <c r="G57" s="14">
        <v>83</v>
      </c>
      <c r="H57" s="14">
        <v>17</v>
      </c>
      <c r="I57" s="14">
        <v>101</v>
      </c>
      <c r="J57" s="14">
        <v>141</v>
      </c>
    </row>
    <row r="58" spans="2:10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2:10" ht="20.100000000000001" customHeight="1" thickBot="1" x14ac:dyDescent="0.25">
      <c r="B59" s="3" t="s">
        <v>96</v>
      </c>
      <c r="C59" s="14">
        <v>69</v>
      </c>
      <c r="D59" s="14">
        <v>0</v>
      </c>
      <c r="E59" s="14">
        <v>68</v>
      </c>
      <c r="F59" s="14">
        <v>97</v>
      </c>
      <c r="G59" s="14">
        <v>70</v>
      </c>
      <c r="H59" s="14">
        <v>68</v>
      </c>
      <c r="I59" s="14">
        <v>120</v>
      </c>
      <c r="J59" s="14">
        <v>164</v>
      </c>
    </row>
    <row r="60" spans="2:10" ht="20.100000000000001" customHeight="1" thickBot="1" x14ac:dyDescent="0.25">
      <c r="B60" s="3" t="s">
        <v>12</v>
      </c>
      <c r="C60" s="14">
        <v>129</v>
      </c>
      <c r="D60" s="14">
        <v>0</v>
      </c>
      <c r="E60" s="14">
        <v>66</v>
      </c>
      <c r="F60" s="14">
        <v>511</v>
      </c>
      <c r="G60" s="14">
        <v>63</v>
      </c>
      <c r="H60" s="14">
        <v>0</v>
      </c>
      <c r="I60" s="14">
        <v>66</v>
      </c>
      <c r="J60" s="14">
        <v>163</v>
      </c>
    </row>
    <row r="61" spans="2:10" ht="20.100000000000001" customHeight="1" thickBot="1" x14ac:dyDescent="0.25">
      <c r="B61" s="6" t="s">
        <v>13</v>
      </c>
      <c r="C61" s="8">
        <f>SUM(C11:C60)</f>
        <v>7246</v>
      </c>
      <c r="D61" s="8">
        <f t="shared" ref="D61:J61" si="0">SUM(D11:D60)</f>
        <v>3168</v>
      </c>
      <c r="E61" s="8">
        <f t="shared" si="0"/>
        <v>10167</v>
      </c>
      <c r="F61" s="8">
        <f t="shared" si="0"/>
        <v>28695</v>
      </c>
      <c r="G61" s="8">
        <f t="shared" si="0"/>
        <v>4596</v>
      </c>
      <c r="H61" s="8">
        <f t="shared" si="0"/>
        <v>2607</v>
      </c>
      <c r="I61" s="8">
        <f t="shared" si="0"/>
        <v>7389</v>
      </c>
      <c r="J61" s="8">
        <f t="shared" si="0"/>
        <v>19258</v>
      </c>
    </row>
    <row r="62" spans="2:10" x14ac:dyDescent="0.2">
      <c r="C62" s="13"/>
      <c r="D62" s="13"/>
      <c r="E62" s="13"/>
      <c r="F62" s="13"/>
      <c r="G62" s="13"/>
      <c r="H62" s="13"/>
      <c r="I62" s="13"/>
      <c r="J62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6" t="s">
        <v>30</v>
      </c>
      <c r="D9" s="16"/>
      <c r="E9" s="16"/>
      <c r="F9" s="16"/>
      <c r="G9" s="16"/>
      <c r="H9" s="16"/>
      <c r="I9" s="20" t="s">
        <v>100</v>
      </c>
      <c r="J9" s="16"/>
      <c r="K9" s="16"/>
      <c r="L9" s="16"/>
      <c r="M9" s="16"/>
    </row>
    <row r="10" spans="2:13" ht="44.25" customHeight="1" thickBot="1" x14ac:dyDescent="0.25">
      <c r="C10" s="21" t="s">
        <v>17</v>
      </c>
      <c r="D10" s="21" t="s">
        <v>18</v>
      </c>
      <c r="E10" s="21" t="s">
        <v>31</v>
      </c>
      <c r="F10" s="18" t="s">
        <v>32</v>
      </c>
      <c r="G10" s="23" t="s">
        <v>28</v>
      </c>
      <c r="H10" s="24"/>
      <c r="I10" s="18" t="s">
        <v>17</v>
      </c>
      <c r="J10" s="18" t="s">
        <v>18</v>
      </c>
      <c r="K10" s="18" t="s">
        <v>31</v>
      </c>
      <c r="L10" s="18" t="s">
        <v>32</v>
      </c>
      <c r="M10" s="18" t="s">
        <v>28</v>
      </c>
    </row>
    <row r="11" spans="2:13" ht="44.25" customHeight="1" thickBot="1" x14ac:dyDescent="0.25">
      <c r="C11" s="22"/>
      <c r="D11" s="22"/>
      <c r="E11" s="22"/>
      <c r="F11" s="19"/>
      <c r="G11" s="7" t="s">
        <v>33</v>
      </c>
      <c r="H11" s="7" t="s">
        <v>34</v>
      </c>
      <c r="I11" s="19"/>
      <c r="J11" s="19"/>
      <c r="K11" s="19"/>
      <c r="L11" s="19"/>
      <c r="M11" s="19"/>
    </row>
    <row r="12" spans="2:13" ht="20.100000000000001" customHeight="1" thickBot="1" x14ac:dyDescent="0.25">
      <c r="B12" s="2" t="s">
        <v>54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55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  <row r="14" spans="2:13" ht="20.100000000000001" customHeight="1" thickBot="1" x14ac:dyDescent="0.25">
      <c r="B14" s="3" t="s">
        <v>56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2:13" ht="20.100000000000001" customHeight="1" thickBot="1" x14ac:dyDescent="0.25">
      <c r="B15" s="3" t="s">
        <v>57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2:13" ht="20.100000000000001" customHeight="1" thickBot="1" x14ac:dyDescent="0.25">
      <c r="B16" s="3" t="s">
        <v>58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2:13" ht="20.100000000000001" customHeight="1" thickBot="1" x14ac:dyDescent="0.25">
      <c r="B17" s="3" t="s">
        <v>59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2:13" ht="20.100000000000001" customHeight="1" thickBot="1" x14ac:dyDescent="0.25">
      <c r="B18" s="3" t="s">
        <v>60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2:13" ht="20.100000000000001" customHeight="1" thickBot="1" x14ac:dyDescent="0.25">
      <c r="B19" s="3" t="s">
        <v>61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2:13" ht="20.100000000000001" customHeight="1" thickBot="1" x14ac:dyDescent="0.25">
      <c r="B20" s="3" t="s">
        <v>62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2:13" ht="20.100000000000001" customHeight="1" thickBot="1" x14ac:dyDescent="0.25">
      <c r="B21" s="3" t="s">
        <v>63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2:13" ht="20.100000000000001" customHeight="1" thickBot="1" x14ac:dyDescent="0.25">
      <c r="B22" s="3" t="s">
        <v>64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2:13" ht="20.100000000000001" customHeight="1" thickBot="1" x14ac:dyDescent="0.25">
      <c r="B23" s="3" t="s">
        <v>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2:13" ht="20.100000000000001" customHeight="1" thickBot="1" x14ac:dyDescent="0.25">
      <c r="B24" s="3" t="s">
        <v>7</v>
      </c>
      <c r="C24" s="14">
        <v>94</v>
      </c>
      <c r="D24" s="14">
        <v>10</v>
      </c>
      <c r="E24" s="14">
        <v>73</v>
      </c>
      <c r="F24" s="14">
        <v>36</v>
      </c>
      <c r="G24" s="14">
        <v>19</v>
      </c>
      <c r="H24" s="14">
        <v>8</v>
      </c>
      <c r="I24" s="14">
        <v>133</v>
      </c>
      <c r="J24" s="14">
        <v>29</v>
      </c>
      <c r="K24" s="14">
        <v>202</v>
      </c>
      <c r="L24" s="14">
        <v>31</v>
      </c>
      <c r="M24" s="14">
        <v>1512</v>
      </c>
    </row>
    <row r="25" spans="2:13" ht="20.100000000000001" customHeight="1" thickBot="1" x14ac:dyDescent="0.25">
      <c r="B25" s="3" t="s">
        <v>65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  <row r="26" spans="2:13" ht="20.100000000000001" customHeight="1" thickBot="1" x14ac:dyDescent="0.25">
      <c r="B26" s="3" t="s">
        <v>66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</row>
    <row r="27" spans="2:13" ht="20.100000000000001" customHeight="1" thickBot="1" x14ac:dyDescent="0.25">
      <c r="B27" s="4" t="s">
        <v>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2:13" ht="20.100000000000001" customHeight="1" thickBot="1" x14ac:dyDescent="0.25">
      <c r="B28" s="5" t="s">
        <v>67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2:13" ht="20.100000000000001" customHeight="1" thickBot="1" x14ac:dyDescent="0.25">
      <c r="B29" s="3" t="s">
        <v>68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</row>
    <row r="30" spans="2:13" ht="20.100000000000001" customHeight="1" thickBot="1" x14ac:dyDescent="0.25">
      <c r="B30" s="3" t="s">
        <v>69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2:13" ht="20.100000000000001" customHeight="1" thickBot="1" x14ac:dyDescent="0.25">
      <c r="B31" s="3" t="s">
        <v>70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2:13" ht="20.100000000000001" customHeight="1" thickBot="1" x14ac:dyDescent="0.25">
      <c r="B32" s="3" t="s">
        <v>71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2:13" ht="20.100000000000001" customHeight="1" thickBot="1" x14ac:dyDescent="0.25">
      <c r="B33" s="3" t="s">
        <v>72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</row>
    <row r="34" spans="2:13" ht="20.100000000000001" customHeight="1" thickBot="1" x14ac:dyDescent="0.25">
      <c r="B34" s="3" t="s">
        <v>73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2:13" ht="20.100000000000001" customHeight="1" thickBot="1" x14ac:dyDescent="0.25">
      <c r="B35" s="3" t="s">
        <v>74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2:13" ht="20.100000000000001" customHeight="1" thickBot="1" x14ac:dyDescent="0.25">
      <c r="B36" s="3" t="s">
        <v>75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2:13" ht="20.100000000000001" customHeight="1" thickBot="1" x14ac:dyDescent="0.25">
      <c r="B37" s="3" t="s">
        <v>76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2:13" ht="20.100000000000001" customHeight="1" thickBot="1" x14ac:dyDescent="0.25">
      <c r="B38" s="3" t="s">
        <v>77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</row>
    <row r="39" spans="2:13" ht="20.100000000000001" customHeight="1" thickBot="1" x14ac:dyDescent="0.25">
      <c r="B39" s="3" t="s">
        <v>78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</row>
    <row r="40" spans="2:13" ht="20.100000000000001" customHeight="1" thickBot="1" x14ac:dyDescent="0.25">
      <c r="B40" s="3" t="s">
        <v>79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</row>
    <row r="41" spans="2:13" ht="20.100000000000001" customHeight="1" thickBot="1" x14ac:dyDescent="0.25">
      <c r="B41" s="3" t="s">
        <v>80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</row>
    <row r="42" spans="2:13" ht="20.100000000000001" customHeight="1" thickBot="1" x14ac:dyDescent="0.25">
      <c r="B42" s="3" t="s">
        <v>81</v>
      </c>
      <c r="C42" s="14">
        <v>139</v>
      </c>
      <c r="D42" s="14">
        <v>38</v>
      </c>
      <c r="E42" s="14">
        <v>154</v>
      </c>
      <c r="F42" s="14">
        <v>73</v>
      </c>
      <c r="G42" s="14">
        <v>1</v>
      </c>
      <c r="H42" s="14">
        <v>271</v>
      </c>
      <c r="I42" s="14">
        <v>515</v>
      </c>
      <c r="J42" s="14">
        <v>372</v>
      </c>
      <c r="K42" s="14">
        <v>402</v>
      </c>
      <c r="L42" s="14">
        <v>176</v>
      </c>
      <c r="M42" s="14">
        <v>3024</v>
      </c>
    </row>
    <row r="43" spans="2:13" ht="20.100000000000001" customHeight="1" thickBot="1" x14ac:dyDescent="0.25">
      <c r="B43" s="3" t="s">
        <v>82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2:13" ht="20.100000000000001" customHeight="1" thickBot="1" x14ac:dyDescent="0.25">
      <c r="B44" s="3" t="s">
        <v>83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2:13" ht="20.100000000000001" customHeight="1" thickBot="1" x14ac:dyDescent="0.25">
      <c r="B45" s="3" t="s">
        <v>84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2:13" ht="20.100000000000001" customHeight="1" thickBot="1" x14ac:dyDescent="0.25">
      <c r="B46" s="3" t="s">
        <v>85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2:13" ht="20.100000000000001" customHeight="1" thickBot="1" x14ac:dyDescent="0.25">
      <c r="B47" s="3" t="s">
        <v>86</v>
      </c>
      <c r="C47" s="14">
        <v>142</v>
      </c>
      <c r="D47" s="14">
        <v>1</v>
      </c>
      <c r="E47" s="14">
        <v>3</v>
      </c>
      <c r="F47" s="14">
        <v>20</v>
      </c>
      <c r="G47" s="14">
        <v>21</v>
      </c>
      <c r="H47" s="14">
        <v>760</v>
      </c>
      <c r="I47" s="14">
        <v>36</v>
      </c>
      <c r="J47" s="14">
        <v>2</v>
      </c>
      <c r="K47" s="14">
        <v>1</v>
      </c>
      <c r="L47" s="14">
        <v>5</v>
      </c>
      <c r="M47" s="14">
        <v>218</v>
      </c>
    </row>
    <row r="48" spans="2:13" ht="20.100000000000001" customHeight="1" thickBot="1" x14ac:dyDescent="0.25">
      <c r="B48" s="3" t="s">
        <v>87</v>
      </c>
      <c r="C48" s="14">
        <v>564</v>
      </c>
      <c r="D48" s="14">
        <v>352</v>
      </c>
      <c r="E48" s="14">
        <v>521</v>
      </c>
      <c r="F48" s="14">
        <v>365</v>
      </c>
      <c r="G48" s="14">
        <v>30</v>
      </c>
      <c r="H48" s="14">
        <v>2643</v>
      </c>
      <c r="I48" s="14">
        <v>403</v>
      </c>
      <c r="J48" s="14">
        <v>372</v>
      </c>
      <c r="K48" s="14">
        <v>213</v>
      </c>
      <c r="L48" s="14">
        <v>142</v>
      </c>
      <c r="M48" s="14">
        <v>1926</v>
      </c>
    </row>
    <row r="49" spans="2:13" ht="20.100000000000001" customHeight="1" thickBot="1" x14ac:dyDescent="0.25">
      <c r="B49" s="3" t="s">
        <v>88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2:13" ht="20.100000000000001" customHeight="1" thickBot="1" x14ac:dyDescent="0.25">
      <c r="B50" s="3" t="s">
        <v>89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</row>
    <row r="51" spans="2:13" ht="20.100000000000001" customHeight="1" thickBot="1" x14ac:dyDescent="0.25">
      <c r="B51" s="3" t="s">
        <v>90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</row>
    <row r="52" spans="2:13" ht="20.100000000000001" customHeight="1" thickBot="1" x14ac:dyDescent="0.25">
      <c r="B52" s="3" t="s">
        <v>91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2:13" ht="20.100000000000001" customHeight="1" thickBot="1" x14ac:dyDescent="0.25">
      <c r="B53" s="3" t="s">
        <v>92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</row>
    <row r="54" spans="2:13" ht="20.100000000000001" customHeight="1" thickBot="1" x14ac:dyDescent="0.25">
      <c r="B54" s="3" t="s">
        <v>93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</row>
    <row r="55" spans="2:13" ht="20.100000000000001" customHeight="1" thickBot="1" x14ac:dyDescent="0.25">
      <c r="B55" s="3" t="s">
        <v>9</v>
      </c>
      <c r="C55" s="14">
        <v>745</v>
      </c>
      <c r="D55" s="14">
        <v>285</v>
      </c>
      <c r="E55" s="14">
        <v>606</v>
      </c>
      <c r="F55" s="14">
        <v>45</v>
      </c>
      <c r="G55" s="14">
        <v>2</v>
      </c>
      <c r="H55" s="14">
        <v>984</v>
      </c>
      <c r="I55" s="14">
        <v>127</v>
      </c>
      <c r="J55" s="14">
        <v>36</v>
      </c>
      <c r="K55" s="14">
        <v>81</v>
      </c>
      <c r="L55" s="14">
        <v>67</v>
      </c>
      <c r="M55" s="14">
        <v>918</v>
      </c>
    </row>
    <row r="56" spans="2:13" ht="20.100000000000001" customHeight="1" thickBot="1" x14ac:dyDescent="0.25">
      <c r="B56" s="3" t="s">
        <v>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2:13" ht="20.100000000000001" customHeight="1" thickBot="1" x14ac:dyDescent="0.25">
      <c r="B57" s="3" t="s">
        <v>11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</row>
    <row r="58" spans="2:13" ht="20.100000000000001" customHeight="1" thickBot="1" x14ac:dyDescent="0.25">
      <c r="B58" s="3" t="s">
        <v>94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</row>
    <row r="59" spans="2:13" ht="20.100000000000001" customHeight="1" thickBot="1" x14ac:dyDescent="0.25">
      <c r="B59" s="3" t="s">
        <v>95</v>
      </c>
      <c r="C59" s="14">
        <v>38</v>
      </c>
      <c r="D59" s="14">
        <v>15</v>
      </c>
      <c r="E59" s="14">
        <v>0</v>
      </c>
      <c r="F59" s="14">
        <v>5</v>
      </c>
      <c r="G59" s="14">
        <v>0</v>
      </c>
      <c r="H59" s="14">
        <v>249</v>
      </c>
      <c r="I59" s="14">
        <v>84</v>
      </c>
      <c r="J59" s="14">
        <v>24</v>
      </c>
      <c r="K59" s="14">
        <v>0</v>
      </c>
      <c r="L59" s="14">
        <v>16</v>
      </c>
      <c r="M59" s="14">
        <v>516</v>
      </c>
    </row>
    <row r="60" spans="2:13" ht="20.100000000000001" customHeight="1" thickBot="1" x14ac:dyDescent="0.25">
      <c r="B60" s="3" t="s">
        <v>96</v>
      </c>
      <c r="C60" s="14">
        <v>119</v>
      </c>
      <c r="D60" s="14">
        <v>19</v>
      </c>
      <c r="E60" s="14">
        <v>117</v>
      </c>
      <c r="F60" s="14">
        <v>66</v>
      </c>
      <c r="G60" s="14">
        <v>2</v>
      </c>
      <c r="H60" s="14">
        <v>259</v>
      </c>
      <c r="I60" s="14">
        <v>95</v>
      </c>
      <c r="J60" s="14">
        <v>27</v>
      </c>
      <c r="K60" s="14">
        <v>155</v>
      </c>
      <c r="L60" s="14">
        <v>124</v>
      </c>
      <c r="M60" s="14">
        <v>590</v>
      </c>
    </row>
    <row r="61" spans="2:13" ht="20.100000000000001" customHeight="1" thickBot="1" x14ac:dyDescent="0.25">
      <c r="B61" s="3" t="s">
        <v>12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</row>
    <row r="62" spans="2:13" ht="20.100000000000001" customHeight="1" thickBot="1" x14ac:dyDescent="0.25">
      <c r="B62" s="6" t="s">
        <v>13</v>
      </c>
      <c r="C62" s="8">
        <f>SUM(C12:C61)</f>
        <v>1841</v>
      </c>
      <c r="D62" s="8">
        <f t="shared" ref="D62:M62" si="0">SUM(D12:D61)</f>
        <v>720</v>
      </c>
      <c r="E62" s="8">
        <f t="shared" si="0"/>
        <v>1474</v>
      </c>
      <c r="F62" s="8">
        <f t="shared" si="0"/>
        <v>610</v>
      </c>
      <c r="G62" s="8">
        <f t="shared" si="0"/>
        <v>75</v>
      </c>
      <c r="H62" s="8">
        <f t="shared" si="0"/>
        <v>5174</v>
      </c>
      <c r="I62" s="8">
        <f t="shared" si="0"/>
        <v>1393</v>
      </c>
      <c r="J62" s="8">
        <f t="shared" si="0"/>
        <v>862</v>
      </c>
      <c r="K62" s="8">
        <f t="shared" si="0"/>
        <v>1054</v>
      </c>
      <c r="L62" s="8">
        <f t="shared" si="0"/>
        <v>561</v>
      </c>
      <c r="M62" s="8">
        <f t="shared" si="0"/>
        <v>8704</v>
      </c>
    </row>
    <row r="63" spans="2:13" x14ac:dyDescent="0.2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6" t="s">
        <v>98</v>
      </c>
      <c r="D9" s="16"/>
      <c r="E9" s="16"/>
      <c r="F9" s="16"/>
      <c r="G9" s="17"/>
      <c r="H9" s="16" t="s">
        <v>99</v>
      </c>
      <c r="I9" s="16"/>
      <c r="J9" s="16"/>
      <c r="K9" s="16"/>
      <c r="L9" s="17"/>
      <c r="M9" s="16" t="s">
        <v>25</v>
      </c>
      <c r="N9" s="16"/>
      <c r="O9" s="16"/>
      <c r="P9" s="16"/>
      <c r="Q9" s="17"/>
    </row>
    <row r="10" spans="2:17" ht="44.25" customHeight="1" thickBot="1" x14ac:dyDescent="0.25">
      <c r="C10" s="7" t="s">
        <v>36</v>
      </c>
      <c r="D10" s="7" t="s">
        <v>37</v>
      </c>
      <c r="E10" s="7" t="s">
        <v>38</v>
      </c>
      <c r="F10" s="7" t="s">
        <v>39</v>
      </c>
      <c r="G10" s="7" t="s">
        <v>40</v>
      </c>
      <c r="H10" s="7" t="s">
        <v>36</v>
      </c>
      <c r="I10" s="7" t="s">
        <v>37</v>
      </c>
      <c r="J10" s="7" t="s">
        <v>38</v>
      </c>
      <c r="K10" s="7" t="s">
        <v>39</v>
      </c>
      <c r="L10" s="7" t="s">
        <v>40</v>
      </c>
      <c r="M10" s="7" t="s">
        <v>36</v>
      </c>
      <c r="N10" s="7" t="s">
        <v>37</v>
      </c>
      <c r="O10" s="7" t="s">
        <v>38</v>
      </c>
      <c r="P10" s="7" t="s">
        <v>39</v>
      </c>
      <c r="Q10" s="7" t="s">
        <v>40</v>
      </c>
    </row>
    <row r="11" spans="2:17" ht="20.100000000000001" customHeight="1" thickBot="1" x14ac:dyDescent="0.25">
      <c r="B11" s="2" t="s">
        <v>54</v>
      </c>
      <c r="C11" s="14">
        <v>152</v>
      </c>
      <c r="D11" s="14">
        <v>26</v>
      </c>
      <c r="E11" s="14">
        <v>64</v>
      </c>
      <c r="F11" s="14">
        <v>37</v>
      </c>
      <c r="G11" s="14">
        <v>25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152</v>
      </c>
      <c r="N11" s="14">
        <v>26</v>
      </c>
      <c r="O11" s="14">
        <v>64</v>
      </c>
      <c r="P11" s="14">
        <v>37</v>
      </c>
      <c r="Q11" s="14">
        <v>25</v>
      </c>
    </row>
    <row r="12" spans="2:17" ht="20.100000000000001" customHeight="1" thickBot="1" x14ac:dyDescent="0.25">
      <c r="B12" s="3" t="s">
        <v>55</v>
      </c>
      <c r="C12" s="14">
        <v>270</v>
      </c>
      <c r="D12" s="14">
        <v>205</v>
      </c>
      <c r="E12" s="14">
        <v>19</v>
      </c>
      <c r="F12" s="14">
        <v>46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270</v>
      </c>
      <c r="N12" s="14">
        <v>205</v>
      </c>
      <c r="O12" s="14">
        <v>19</v>
      </c>
      <c r="P12" s="14">
        <v>46</v>
      </c>
      <c r="Q12" s="14">
        <v>0</v>
      </c>
    </row>
    <row r="13" spans="2:17" ht="20.100000000000001" customHeight="1" thickBot="1" x14ac:dyDescent="0.25">
      <c r="B13" s="3" t="s">
        <v>56</v>
      </c>
      <c r="C13" s="14">
        <v>152</v>
      </c>
      <c r="D13" s="14">
        <v>71</v>
      </c>
      <c r="E13" s="14">
        <v>19</v>
      </c>
      <c r="F13" s="14">
        <v>51</v>
      </c>
      <c r="G13" s="14">
        <v>11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152</v>
      </c>
      <c r="N13" s="14">
        <v>71</v>
      </c>
      <c r="O13" s="14">
        <v>19</v>
      </c>
      <c r="P13" s="14">
        <v>51</v>
      </c>
      <c r="Q13" s="14">
        <v>11</v>
      </c>
    </row>
    <row r="14" spans="2:17" ht="20.100000000000001" customHeight="1" thickBot="1" x14ac:dyDescent="0.25">
      <c r="B14" s="3" t="s">
        <v>57</v>
      </c>
      <c r="C14" s="14">
        <v>141</v>
      </c>
      <c r="D14" s="14">
        <v>61</v>
      </c>
      <c r="E14" s="14">
        <v>21</v>
      </c>
      <c r="F14" s="14">
        <v>51</v>
      </c>
      <c r="G14" s="14">
        <v>8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141</v>
      </c>
      <c r="N14" s="14">
        <v>61</v>
      </c>
      <c r="O14" s="14">
        <v>21</v>
      </c>
      <c r="P14" s="14">
        <v>51</v>
      </c>
      <c r="Q14" s="14">
        <v>8</v>
      </c>
    </row>
    <row r="15" spans="2:17" ht="20.100000000000001" customHeight="1" thickBot="1" x14ac:dyDescent="0.25">
      <c r="B15" s="3" t="s">
        <v>58</v>
      </c>
      <c r="C15" s="14">
        <v>132</v>
      </c>
      <c r="D15" s="14">
        <v>69</v>
      </c>
      <c r="E15" s="14">
        <v>8</v>
      </c>
      <c r="F15" s="14">
        <v>47</v>
      </c>
      <c r="G15" s="14">
        <v>8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132</v>
      </c>
      <c r="N15" s="14">
        <v>69</v>
      </c>
      <c r="O15" s="14">
        <v>8</v>
      </c>
      <c r="P15" s="14">
        <v>47</v>
      </c>
      <c r="Q15" s="14">
        <v>8</v>
      </c>
    </row>
    <row r="16" spans="2:17" ht="20.100000000000001" customHeight="1" thickBot="1" x14ac:dyDescent="0.25">
      <c r="B16" s="3" t="s">
        <v>59</v>
      </c>
      <c r="C16" s="14">
        <v>150</v>
      </c>
      <c r="D16" s="14">
        <v>121</v>
      </c>
      <c r="E16" s="14">
        <v>20</v>
      </c>
      <c r="F16" s="14">
        <v>9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150</v>
      </c>
      <c r="N16" s="14">
        <v>121</v>
      </c>
      <c r="O16" s="14">
        <v>20</v>
      </c>
      <c r="P16" s="14">
        <v>9</v>
      </c>
      <c r="Q16" s="14">
        <v>0</v>
      </c>
    </row>
    <row r="17" spans="2:17" ht="20.100000000000001" customHeight="1" thickBot="1" x14ac:dyDescent="0.25">
      <c r="B17" s="3" t="s">
        <v>60</v>
      </c>
      <c r="C17" s="14">
        <v>419</v>
      </c>
      <c r="D17" s="14">
        <v>210</v>
      </c>
      <c r="E17" s="14">
        <v>69</v>
      </c>
      <c r="F17" s="14">
        <v>111</v>
      </c>
      <c r="G17" s="14">
        <v>29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419</v>
      </c>
      <c r="N17" s="14">
        <v>210</v>
      </c>
      <c r="O17" s="14">
        <v>69</v>
      </c>
      <c r="P17" s="14">
        <v>111</v>
      </c>
      <c r="Q17" s="14">
        <v>29</v>
      </c>
    </row>
    <row r="18" spans="2:17" ht="20.100000000000001" customHeight="1" thickBot="1" x14ac:dyDescent="0.25">
      <c r="B18" s="3" t="s">
        <v>61</v>
      </c>
      <c r="C18" s="14">
        <v>283</v>
      </c>
      <c r="D18" s="14">
        <v>141</v>
      </c>
      <c r="E18" s="14">
        <v>50</v>
      </c>
      <c r="F18" s="14">
        <v>75</v>
      </c>
      <c r="G18" s="14">
        <v>17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283</v>
      </c>
      <c r="N18" s="14">
        <v>141</v>
      </c>
      <c r="O18" s="14">
        <v>50</v>
      </c>
      <c r="P18" s="14">
        <v>75</v>
      </c>
      <c r="Q18" s="14">
        <v>17</v>
      </c>
    </row>
    <row r="19" spans="2:17" ht="20.100000000000001" customHeight="1" thickBot="1" x14ac:dyDescent="0.25">
      <c r="B19" s="3" t="s">
        <v>62</v>
      </c>
      <c r="C19" s="14">
        <v>45</v>
      </c>
      <c r="D19" s="14">
        <v>12</v>
      </c>
      <c r="E19" s="14">
        <v>11</v>
      </c>
      <c r="F19" s="14">
        <v>12</v>
      </c>
      <c r="G19" s="14">
        <v>10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45</v>
      </c>
      <c r="N19" s="14">
        <v>12</v>
      </c>
      <c r="O19" s="14">
        <v>11</v>
      </c>
      <c r="P19" s="14">
        <v>12</v>
      </c>
      <c r="Q19" s="14">
        <v>10</v>
      </c>
    </row>
    <row r="20" spans="2:17" ht="20.100000000000001" customHeight="1" thickBot="1" x14ac:dyDescent="0.25">
      <c r="B20" s="3" t="s">
        <v>63</v>
      </c>
      <c r="C20" s="14">
        <v>24</v>
      </c>
      <c r="D20" s="14">
        <v>14</v>
      </c>
      <c r="E20" s="14">
        <v>6</v>
      </c>
      <c r="F20" s="14">
        <v>4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24</v>
      </c>
      <c r="N20" s="14">
        <v>14</v>
      </c>
      <c r="O20" s="14">
        <v>6</v>
      </c>
      <c r="P20" s="14">
        <v>4</v>
      </c>
      <c r="Q20" s="14">
        <v>0</v>
      </c>
    </row>
    <row r="21" spans="2:17" ht="20.100000000000001" customHeight="1" thickBot="1" x14ac:dyDescent="0.25">
      <c r="B21" s="3" t="s">
        <v>64</v>
      </c>
      <c r="C21" s="14">
        <v>170</v>
      </c>
      <c r="D21" s="14">
        <v>85</v>
      </c>
      <c r="E21" s="14">
        <v>61</v>
      </c>
      <c r="F21" s="14">
        <v>15</v>
      </c>
      <c r="G21" s="14">
        <v>9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170</v>
      </c>
      <c r="N21" s="14">
        <v>85</v>
      </c>
      <c r="O21" s="14">
        <v>61</v>
      </c>
      <c r="P21" s="14">
        <v>15</v>
      </c>
      <c r="Q21" s="14">
        <v>9</v>
      </c>
    </row>
    <row r="22" spans="2:17" ht="20.100000000000001" customHeight="1" thickBot="1" x14ac:dyDescent="0.25">
      <c r="B22" s="3" t="s">
        <v>6</v>
      </c>
      <c r="C22" s="14">
        <v>195</v>
      </c>
      <c r="D22" s="14">
        <v>126</v>
      </c>
      <c r="E22" s="14">
        <v>21</v>
      </c>
      <c r="F22" s="14">
        <v>37</v>
      </c>
      <c r="G22" s="14">
        <v>11</v>
      </c>
      <c r="H22" s="14">
        <v>1</v>
      </c>
      <c r="I22" s="14">
        <v>0</v>
      </c>
      <c r="J22" s="14">
        <v>0</v>
      </c>
      <c r="K22" s="14">
        <v>1</v>
      </c>
      <c r="L22" s="14">
        <v>0</v>
      </c>
      <c r="M22" s="14">
        <v>196</v>
      </c>
      <c r="N22" s="14">
        <v>126</v>
      </c>
      <c r="O22" s="14">
        <v>21</v>
      </c>
      <c r="P22" s="14">
        <v>38</v>
      </c>
      <c r="Q22" s="14">
        <v>11</v>
      </c>
    </row>
    <row r="23" spans="2:17" ht="20.100000000000001" customHeight="1" thickBot="1" x14ac:dyDescent="0.25">
      <c r="B23" s="3" t="s">
        <v>7</v>
      </c>
      <c r="C23" s="14">
        <v>280</v>
      </c>
      <c r="D23" s="14">
        <v>125</v>
      </c>
      <c r="E23" s="14">
        <v>97</v>
      </c>
      <c r="F23" s="14">
        <v>39</v>
      </c>
      <c r="G23" s="14">
        <v>19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280</v>
      </c>
      <c r="N23" s="14">
        <v>125</v>
      </c>
      <c r="O23" s="14">
        <v>97</v>
      </c>
      <c r="P23" s="14">
        <v>39</v>
      </c>
      <c r="Q23" s="14">
        <v>19</v>
      </c>
    </row>
    <row r="24" spans="2:17" ht="20.100000000000001" customHeight="1" thickBot="1" x14ac:dyDescent="0.25">
      <c r="B24" s="3" t="s">
        <v>65</v>
      </c>
      <c r="C24" s="14">
        <v>72</v>
      </c>
      <c r="D24" s="14">
        <v>37</v>
      </c>
      <c r="E24" s="14">
        <v>11</v>
      </c>
      <c r="F24" s="14">
        <v>19</v>
      </c>
      <c r="G24" s="14">
        <v>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72</v>
      </c>
      <c r="N24" s="14">
        <v>37</v>
      </c>
      <c r="O24" s="14">
        <v>11</v>
      </c>
      <c r="P24" s="14">
        <v>19</v>
      </c>
      <c r="Q24" s="14">
        <v>5</v>
      </c>
    </row>
    <row r="25" spans="2:17" ht="20.100000000000001" customHeight="1" thickBot="1" x14ac:dyDescent="0.25">
      <c r="B25" s="3" t="s">
        <v>66</v>
      </c>
      <c r="C25" s="14">
        <v>155</v>
      </c>
      <c r="D25" s="14">
        <v>69</v>
      </c>
      <c r="E25" s="14">
        <v>28</v>
      </c>
      <c r="F25" s="14">
        <v>46</v>
      </c>
      <c r="G25" s="14">
        <v>12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155</v>
      </c>
      <c r="N25" s="14">
        <v>69</v>
      </c>
      <c r="O25" s="14">
        <v>28</v>
      </c>
      <c r="P25" s="14">
        <v>46</v>
      </c>
      <c r="Q25" s="14">
        <v>12</v>
      </c>
    </row>
    <row r="26" spans="2:17" ht="20.100000000000001" customHeight="1" thickBot="1" x14ac:dyDescent="0.25">
      <c r="B26" s="4" t="s">
        <v>8</v>
      </c>
      <c r="C26" s="14">
        <v>107</v>
      </c>
      <c r="D26" s="14">
        <v>69</v>
      </c>
      <c r="E26" s="14">
        <v>17</v>
      </c>
      <c r="F26" s="14">
        <v>13</v>
      </c>
      <c r="G26" s="14">
        <v>8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107</v>
      </c>
      <c r="N26" s="14">
        <v>69</v>
      </c>
      <c r="O26" s="14">
        <v>17</v>
      </c>
      <c r="P26" s="14">
        <v>13</v>
      </c>
      <c r="Q26" s="14">
        <v>8</v>
      </c>
    </row>
    <row r="27" spans="2:17" ht="20.100000000000001" customHeight="1" thickBot="1" x14ac:dyDescent="0.25">
      <c r="B27" s="5" t="s">
        <v>67</v>
      </c>
      <c r="C27" s="14">
        <v>25</v>
      </c>
      <c r="D27" s="14">
        <v>22</v>
      </c>
      <c r="E27" s="14">
        <v>0</v>
      </c>
      <c r="F27" s="14">
        <v>2</v>
      </c>
      <c r="G27" s="14">
        <v>1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25</v>
      </c>
      <c r="N27" s="14">
        <v>22</v>
      </c>
      <c r="O27" s="14">
        <v>0</v>
      </c>
      <c r="P27" s="14">
        <v>2</v>
      </c>
      <c r="Q27" s="14">
        <v>1</v>
      </c>
    </row>
    <row r="28" spans="2:17" ht="20.100000000000001" customHeight="1" thickBot="1" x14ac:dyDescent="0.25">
      <c r="B28" s="3" t="s">
        <v>68</v>
      </c>
      <c r="C28" s="14">
        <v>51</v>
      </c>
      <c r="D28" s="14">
        <v>32</v>
      </c>
      <c r="E28" s="14">
        <v>6</v>
      </c>
      <c r="F28" s="14">
        <v>12</v>
      </c>
      <c r="G28" s="14">
        <v>1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51</v>
      </c>
      <c r="N28" s="14">
        <v>32</v>
      </c>
      <c r="O28" s="14">
        <v>6</v>
      </c>
      <c r="P28" s="14">
        <v>12</v>
      </c>
      <c r="Q28" s="14">
        <v>1</v>
      </c>
    </row>
    <row r="29" spans="2:17" ht="20.100000000000001" customHeight="1" thickBot="1" x14ac:dyDescent="0.25">
      <c r="B29" s="3" t="s">
        <v>69</v>
      </c>
      <c r="C29" s="14">
        <v>48</v>
      </c>
      <c r="D29" s="14">
        <v>21</v>
      </c>
      <c r="E29" s="14">
        <v>5</v>
      </c>
      <c r="F29" s="14">
        <v>19</v>
      </c>
      <c r="G29" s="14">
        <v>3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48</v>
      </c>
      <c r="N29" s="14">
        <v>21</v>
      </c>
      <c r="O29" s="14">
        <v>5</v>
      </c>
      <c r="P29" s="14">
        <v>19</v>
      </c>
      <c r="Q29" s="14">
        <v>3</v>
      </c>
    </row>
    <row r="30" spans="2:17" ht="20.100000000000001" customHeight="1" thickBot="1" x14ac:dyDescent="0.25">
      <c r="B30" s="3" t="s">
        <v>70</v>
      </c>
      <c r="C30" s="14">
        <v>15</v>
      </c>
      <c r="D30" s="14">
        <v>9</v>
      </c>
      <c r="E30" s="14">
        <v>3</v>
      </c>
      <c r="F30" s="14">
        <v>2</v>
      </c>
      <c r="G30" s="14">
        <v>1</v>
      </c>
      <c r="H30" s="14">
        <v>1</v>
      </c>
      <c r="I30" s="14">
        <v>0</v>
      </c>
      <c r="J30" s="14">
        <v>1</v>
      </c>
      <c r="K30" s="14">
        <v>0</v>
      </c>
      <c r="L30" s="14">
        <v>0</v>
      </c>
      <c r="M30" s="14">
        <v>16</v>
      </c>
      <c r="N30" s="14">
        <v>9</v>
      </c>
      <c r="O30" s="14">
        <v>4</v>
      </c>
      <c r="P30" s="14">
        <v>2</v>
      </c>
      <c r="Q30" s="14">
        <v>1</v>
      </c>
    </row>
    <row r="31" spans="2:17" ht="20.100000000000001" customHeight="1" thickBot="1" x14ac:dyDescent="0.25">
      <c r="B31" s="3" t="s">
        <v>71</v>
      </c>
      <c r="C31" s="14">
        <v>55</v>
      </c>
      <c r="D31" s="14">
        <v>26</v>
      </c>
      <c r="E31" s="14">
        <v>13</v>
      </c>
      <c r="F31" s="14">
        <v>14</v>
      </c>
      <c r="G31" s="14">
        <v>2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55</v>
      </c>
      <c r="N31" s="14">
        <v>26</v>
      </c>
      <c r="O31" s="14">
        <v>13</v>
      </c>
      <c r="P31" s="14">
        <v>14</v>
      </c>
      <c r="Q31" s="14">
        <v>2</v>
      </c>
    </row>
    <row r="32" spans="2:17" ht="20.100000000000001" customHeight="1" thickBot="1" x14ac:dyDescent="0.25">
      <c r="B32" s="3" t="s">
        <v>72</v>
      </c>
      <c r="C32" s="14">
        <v>26</v>
      </c>
      <c r="D32" s="14">
        <v>10</v>
      </c>
      <c r="E32" s="14">
        <v>11</v>
      </c>
      <c r="F32" s="14">
        <v>3</v>
      </c>
      <c r="G32" s="14">
        <v>2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26</v>
      </c>
      <c r="N32" s="14">
        <v>10</v>
      </c>
      <c r="O32" s="14">
        <v>11</v>
      </c>
      <c r="P32" s="14">
        <v>3</v>
      </c>
      <c r="Q32" s="14">
        <v>2</v>
      </c>
    </row>
    <row r="33" spans="2:17" ht="20.100000000000001" customHeight="1" thickBot="1" x14ac:dyDescent="0.25">
      <c r="B33" s="3" t="s">
        <v>73</v>
      </c>
      <c r="C33" s="14">
        <v>10</v>
      </c>
      <c r="D33" s="14">
        <v>8</v>
      </c>
      <c r="E33" s="14">
        <v>0</v>
      </c>
      <c r="F33" s="14">
        <v>1</v>
      </c>
      <c r="G33" s="14">
        <v>1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10</v>
      </c>
      <c r="N33" s="14">
        <v>8</v>
      </c>
      <c r="O33" s="14">
        <v>0</v>
      </c>
      <c r="P33" s="14">
        <v>1</v>
      </c>
      <c r="Q33" s="14">
        <v>1</v>
      </c>
    </row>
    <row r="34" spans="2:17" ht="20.100000000000001" customHeight="1" thickBot="1" x14ac:dyDescent="0.25">
      <c r="B34" s="3" t="s">
        <v>74</v>
      </c>
      <c r="C34" s="14">
        <v>81</v>
      </c>
      <c r="D34" s="14">
        <v>42</v>
      </c>
      <c r="E34" s="14">
        <v>25</v>
      </c>
      <c r="F34" s="14">
        <v>10</v>
      </c>
      <c r="G34" s="14">
        <v>4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81</v>
      </c>
      <c r="N34" s="14">
        <v>42</v>
      </c>
      <c r="O34" s="14">
        <v>25</v>
      </c>
      <c r="P34" s="14">
        <v>10</v>
      </c>
      <c r="Q34" s="14">
        <v>4</v>
      </c>
    </row>
    <row r="35" spans="2:17" ht="20.100000000000001" customHeight="1" thickBot="1" x14ac:dyDescent="0.25">
      <c r="B35" s="3" t="s">
        <v>75</v>
      </c>
      <c r="C35" s="14">
        <v>12</v>
      </c>
      <c r="D35" s="14">
        <v>8</v>
      </c>
      <c r="E35" s="14">
        <v>2</v>
      </c>
      <c r="F35" s="14">
        <v>1</v>
      </c>
      <c r="G35" s="14">
        <v>1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12</v>
      </c>
      <c r="N35" s="14">
        <v>8</v>
      </c>
      <c r="O35" s="14">
        <v>2</v>
      </c>
      <c r="P35" s="14">
        <v>1</v>
      </c>
      <c r="Q35" s="14">
        <v>1</v>
      </c>
    </row>
    <row r="36" spans="2:17" ht="20.100000000000001" customHeight="1" thickBot="1" x14ac:dyDescent="0.25">
      <c r="B36" s="3" t="s">
        <v>76</v>
      </c>
      <c r="C36" s="14">
        <v>75</v>
      </c>
      <c r="D36" s="14">
        <v>43</v>
      </c>
      <c r="E36" s="14">
        <v>8</v>
      </c>
      <c r="F36" s="14">
        <v>21</v>
      </c>
      <c r="G36" s="14">
        <v>3</v>
      </c>
      <c r="H36" s="14">
        <v>1</v>
      </c>
      <c r="I36" s="14">
        <v>0</v>
      </c>
      <c r="J36" s="14">
        <v>0</v>
      </c>
      <c r="K36" s="14">
        <v>1</v>
      </c>
      <c r="L36" s="14">
        <v>0</v>
      </c>
      <c r="M36" s="14">
        <v>76</v>
      </c>
      <c r="N36" s="14">
        <v>43</v>
      </c>
      <c r="O36" s="14">
        <v>8</v>
      </c>
      <c r="P36" s="14">
        <v>22</v>
      </c>
      <c r="Q36" s="14">
        <v>3</v>
      </c>
    </row>
    <row r="37" spans="2:17" ht="20.100000000000001" customHeight="1" thickBot="1" x14ac:dyDescent="0.25">
      <c r="B37" s="3" t="s">
        <v>77</v>
      </c>
      <c r="C37" s="14">
        <v>75</v>
      </c>
      <c r="D37" s="14">
        <v>39</v>
      </c>
      <c r="E37" s="14">
        <v>19</v>
      </c>
      <c r="F37" s="14">
        <v>14</v>
      </c>
      <c r="G37" s="14">
        <v>3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75</v>
      </c>
      <c r="N37" s="14">
        <v>39</v>
      </c>
      <c r="O37" s="14">
        <v>19</v>
      </c>
      <c r="P37" s="14">
        <v>14</v>
      </c>
      <c r="Q37" s="14">
        <v>3</v>
      </c>
    </row>
    <row r="38" spans="2:17" ht="20.100000000000001" customHeight="1" thickBot="1" x14ac:dyDescent="0.25">
      <c r="B38" s="3" t="s">
        <v>78</v>
      </c>
      <c r="C38" s="14">
        <v>30</v>
      </c>
      <c r="D38" s="14">
        <v>5</v>
      </c>
      <c r="E38" s="14">
        <v>4</v>
      </c>
      <c r="F38" s="14">
        <v>11</v>
      </c>
      <c r="G38" s="14">
        <v>10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30</v>
      </c>
      <c r="N38" s="14">
        <v>5</v>
      </c>
      <c r="O38" s="14">
        <v>4</v>
      </c>
      <c r="P38" s="14">
        <v>11</v>
      </c>
      <c r="Q38" s="14">
        <v>10</v>
      </c>
    </row>
    <row r="39" spans="2:17" ht="20.100000000000001" customHeight="1" thickBot="1" x14ac:dyDescent="0.25">
      <c r="B39" s="3" t="s">
        <v>79</v>
      </c>
      <c r="C39" s="14">
        <v>24</v>
      </c>
      <c r="D39" s="14">
        <v>3</v>
      </c>
      <c r="E39" s="14">
        <v>12</v>
      </c>
      <c r="F39" s="14">
        <v>5</v>
      </c>
      <c r="G39" s="14">
        <v>4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24</v>
      </c>
      <c r="N39" s="14">
        <v>3</v>
      </c>
      <c r="O39" s="14">
        <v>12</v>
      </c>
      <c r="P39" s="14">
        <v>5</v>
      </c>
      <c r="Q39" s="14">
        <v>4</v>
      </c>
    </row>
    <row r="40" spans="2:17" ht="20.100000000000001" customHeight="1" thickBot="1" x14ac:dyDescent="0.25">
      <c r="B40" s="3" t="s">
        <v>80</v>
      </c>
      <c r="C40" s="14">
        <v>123</v>
      </c>
      <c r="D40" s="14">
        <v>58</v>
      </c>
      <c r="E40" s="14">
        <v>21</v>
      </c>
      <c r="F40" s="14">
        <v>31</v>
      </c>
      <c r="G40" s="14">
        <v>13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123</v>
      </c>
      <c r="N40" s="14">
        <v>58</v>
      </c>
      <c r="O40" s="14">
        <v>21</v>
      </c>
      <c r="P40" s="14">
        <v>31</v>
      </c>
      <c r="Q40" s="14">
        <v>13</v>
      </c>
    </row>
    <row r="41" spans="2:17" ht="20.100000000000001" customHeight="1" thickBot="1" x14ac:dyDescent="0.25">
      <c r="B41" s="3" t="s">
        <v>81</v>
      </c>
      <c r="C41" s="14">
        <v>1067</v>
      </c>
      <c r="D41" s="14">
        <v>373</v>
      </c>
      <c r="E41" s="14">
        <v>358</v>
      </c>
      <c r="F41" s="14">
        <v>193</v>
      </c>
      <c r="G41" s="14">
        <v>143</v>
      </c>
      <c r="H41" s="14">
        <v>5</v>
      </c>
      <c r="I41" s="14">
        <v>1</v>
      </c>
      <c r="J41" s="14">
        <v>0</v>
      </c>
      <c r="K41" s="14">
        <v>3</v>
      </c>
      <c r="L41" s="14">
        <v>1</v>
      </c>
      <c r="M41" s="14">
        <v>1072</v>
      </c>
      <c r="N41" s="14">
        <v>374</v>
      </c>
      <c r="O41" s="14">
        <v>358</v>
      </c>
      <c r="P41" s="14">
        <v>196</v>
      </c>
      <c r="Q41" s="14">
        <v>144</v>
      </c>
    </row>
    <row r="42" spans="2:17" ht="20.100000000000001" customHeight="1" thickBot="1" x14ac:dyDescent="0.25">
      <c r="B42" s="3" t="s">
        <v>82</v>
      </c>
      <c r="C42" s="14">
        <v>139</v>
      </c>
      <c r="D42" s="14">
        <v>66</v>
      </c>
      <c r="E42" s="14">
        <v>32</v>
      </c>
      <c r="F42" s="14">
        <v>25</v>
      </c>
      <c r="G42" s="14">
        <v>16</v>
      </c>
      <c r="H42" s="14">
        <v>1</v>
      </c>
      <c r="I42" s="14">
        <v>1</v>
      </c>
      <c r="J42" s="14">
        <v>0</v>
      </c>
      <c r="K42" s="14">
        <v>0</v>
      </c>
      <c r="L42" s="14">
        <v>0</v>
      </c>
      <c r="M42" s="14">
        <v>140</v>
      </c>
      <c r="N42" s="14">
        <v>67</v>
      </c>
      <c r="O42" s="14">
        <v>32</v>
      </c>
      <c r="P42" s="14">
        <v>25</v>
      </c>
      <c r="Q42" s="14">
        <v>16</v>
      </c>
    </row>
    <row r="43" spans="2:17" ht="20.100000000000001" customHeight="1" thickBot="1" x14ac:dyDescent="0.25">
      <c r="B43" s="3" t="s">
        <v>83</v>
      </c>
      <c r="C43" s="14">
        <v>186</v>
      </c>
      <c r="D43" s="14">
        <v>22</v>
      </c>
      <c r="E43" s="14">
        <v>23</v>
      </c>
      <c r="F43" s="14">
        <v>137</v>
      </c>
      <c r="G43" s="14">
        <v>4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186</v>
      </c>
      <c r="N43" s="14">
        <v>22</v>
      </c>
      <c r="O43" s="14">
        <v>23</v>
      </c>
      <c r="P43" s="14">
        <v>137</v>
      </c>
      <c r="Q43" s="14">
        <v>4</v>
      </c>
    </row>
    <row r="44" spans="2:17" ht="20.100000000000001" customHeight="1" thickBot="1" x14ac:dyDescent="0.25">
      <c r="B44" s="3" t="s">
        <v>84</v>
      </c>
      <c r="C44" s="14">
        <v>161</v>
      </c>
      <c r="D44" s="14">
        <v>42</v>
      </c>
      <c r="E44" s="14">
        <v>27</v>
      </c>
      <c r="F44" s="14">
        <v>47</v>
      </c>
      <c r="G44" s="14">
        <v>45</v>
      </c>
      <c r="H44" s="14">
        <v>2</v>
      </c>
      <c r="I44" s="14">
        <v>2</v>
      </c>
      <c r="J44" s="14">
        <v>0</v>
      </c>
      <c r="K44" s="14">
        <v>0</v>
      </c>
      <c r="L44" s="14">
        <v>0</v>
      </c>
      <c r="M44" s="14">
        <v>163</v>
      </c>
      <c r="N44" s="14">
        <v>44</v>
      </c>
      <c r="O44" s="14">
        <v>27</v>
      </c>
      <c r="P44" s="14">
        <v>47</v>
      </c>
      <c r="Q44" s="14">
        <v>45</v>
      </c>
    </row>
    <row r="45" spans="2:17" ht="20.100000000000001" customHeight="1" thickBot="1" x14ac:dyDescent="0.25">
      <c r="B45" s="3" t="s">
        <v>85</v>
      </c>
      <c r="C45" s="14">
        <v>361</v>
      </c>
      <c r="D45" s="14">
        <v>141</v>
      </c>
      <c r="E45" s="14">
        <v>90</v>
      </c>
      <c r="F45" s="14">
        <v>87</v>
      </c>
      <c r="G45" s="14">
        <v>43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361</v>
      </c>
      <c r="N45" s="14">
        <v>141</v>
      </c>
      <c r="O45" s="14">
        <v>90</v>
      </c>
      <c r="P45" s="14">
        <v>87</v>
      </c>
      <c r="Q45" s="14">
        <v>43</v>
      </c>
    </row>
    <row r="46" spans="2:17" ht="20.100000000000001" customHeight="1" thickBot="1" x14ac:dyDescent="0.25">
      <c r="B46" s="3" t="s">
        <v>86</v>
      </c>
      <c r="C46" s="14">
        <v>98</v>
      </c>
      <c r="D46" s="14">
        <v>50</v>
      </c>
      <c r="E46" s="14">
        <v>27</v>
      </c>
      <c r="F46" s="14">
        <v>16</v>
      </c>
      <c r="G46" s="14">
        <v>5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98</v>
      </c>
      <c r="N46" s="14">
        <v>50</v>
      </c>
      <c r="O46" s="14">
        <v>27</v>
      </c>
      <c r="P46" s="14">
        <v>16</v>
      </c>
      <c r="Q46" s="14">
        <v>5</v>
      </c>
    </row>
    <row r="47" spans="2:17" ht="20.100000000000001" customHeight="1" thickBot="1" x14ac:dyDescent="0.25">
      <c r="B47" s="3" t="s">
        <v>87</v>
      </c>
      <c r="C47" s="14">
        <v>551</v>
      </c>
      <c r="D47" s="14">
        <v>294</v>
      </c>
      <c r="E47" s="14">
        <v>145</v>
      </c>
      <c r="F47" s="14">
        <v>77</v>
      </c>
      <c r="G47" s="14">
        <v>35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551</v>
      </c>
      <c r="N47" s="14">
        <v>294</v>
      </c>
      <c r="O47" s="14">
        <v>145</v>
      </c>
      <c r="P47" s="14">
        <v>77</v>
      </c>
      <c r="Q47" s="14">
        <v>35</v>
      </c>
    </row>
    <row r="48" spans="2:17" ht="20.100000000000001" customHeight="1" thickBot="1" x14ac:dyDescent="0.25">
      <c r="B48" s="3" t="s">
        <v>88</v>
      </c>
      <c r="C48" s="14">
        <v>66</v>
      </c>
      <c r="D48" s="14">
        <v>48</v>
      </c>
      <c r="E48" s="14">
        <v>9</v>
      </c>
      <c r="F48" s="14">
        <v>9</v>
      </c>
      <c r="G48" s="14">
        <v>0</v>
      </c>
      <c r="H48" s="14">
        <v>2</v>
      </c>
      <c r="I48" s="14">
        <v>1</v>
      </c>
      <c r="J48" s="14">
        <v>1</v>
      </c>
      <c r="K48" s="14">
        <v>0</v>
      </c>
      <c r="L48" s="14">
        <v>0</v>
      </c>
      <c r="M48" s="14">
        <v>68</v>
      </c>
      <c r="N48" s="14">
        <v>49</v>
      </c>
      <c r="O48" s="14">
        <v>10</v>
      </c>
      <c r="P48" s="14">
        <v>9</v>
      </c>
      <c r="Q48" s="14">
        <v>0</v>
      </c>
    </row>
    <row r="49" spans="2:17" ht="20.100000000000001" customHeight="1" thickBot="1" x14ac:dyDescent="0.25">
      <c r="B49" s="3" t="s">
        <v>89</v>
      </c>
      <c r="C49" s="14">
        <v>49</v>
      </c>
      <c r="D49" s="14">
        <v>37</v>
      </c>
      <c r="E49" s="14">
        <v>9</v>
      </c>
      <c r="F49" s="14">
        <v>2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49</v>
      </c>
      <c r="N49" s="14">
        <v>37</v>
      </c>
      <c r="O49" s="14">
        <v>9</v>
      </c>
      <c r="P49" s="14">
        <v>2</v>
      </c>
      <c r="Q49" s="14">
        <v>1</v>
      </c>
    </row>
    <row r="50" spans="2:17" ht="20.100000000000001" customHeight="1" thickBot="1" x14ac:dyDescent="0.25">
      <c r="B50" s="3" t="s">
        <v>90</v>
      </c>
      <c r="C50" s="14">
        <v>153</v>
      </c>
      <c r="D50" s="14">
        <v>93</v>
      </c>
      <c r="E50" s="14">
        <v>27</v>
      </c>
      <c r="F50" s="14">
        <v>27</v>
      </c>
      <c r="G50" s="14">
        <v>6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153</v>
      </c>
      <c r="N50" s="14">
        <v>93</v>
      </c>
      <c r="O50" s="14">
        <v>27</v>
      </c>
      <c r="P50" s="14">
        <v>27</v>
      </c>
      <c r="Q50" s="14">
        <v>6</v>
      </c>
    </row>
    <row r="51" spans="2:17" ht="20.100000000000001" customHeight="1" thickBot="1" x14ac:dyDescent="0.25">
      <c r="B51" s="3" t="s">
        <v>91</v>
      </c>
      <c r="C51" s="14">
        <v>41</v>
      </c>
      <c r="D51" s="14">
        <v>31</v>
      </c>
      <c r="E51" s="14">
        <v>2</v>
      </c>
      <c r="F51" s="14">
        <v>3</v>
      </c>
      <c r="G51" s="14">
        <v>5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41</v>
      </c>
      <c r="N51" s="14">
        <v>31</v>
      </c>
      <c r="O51" s="14">
        <v>2</v>
      </c>
      <c r="P51" s="14">
        <v>3</v>
      </c>
      <c r="Q51" s="14">
        <v>5</v>
      </c>
    </row>
    <row r="52" spans="2:17" ht="20.100000000000001" customHeight="1" thickBot="1" x14ac:dyDescent="0.25">
      <c r="B52" s="3" t="s">
        <v>92</v>
      </c>
      <c r="C52" s="14">
        <v>34</v>
      </c>
      <c r="D52" s="14">
        <v>16</v>
      </c>
      <c r="E52" s="14">
        <v>4</v>
      </c>
      <c r="F52" s="14">
        <v>9</v>
      </c>
      <c r="G52" s="14">
        <v>5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34</v>
      </c>
      <c r="N52" s="14">
        <v>16</v>
      </c>
      <c r="O52" s="14">
        <v>4</v>
      </c>
      <c r="P52" s="14">
        <v>9</v>
      </c>
      <c r="Q52" s="14">
        <v>5</v>
      </c>
    </row>
    <row r="53" spans="2:17" ht="20.100000000000001" customHeight="1" thickBot="1" x14ac:dyDescent="0.25">
      <c r="B53" s="3" t="s">
        <v>93</v>
      </c>
      <c r="C53" s="14">
        <v>132</v>
      </c>
      <c r="D53" s="14">
        <v>88</v>
      </c>
      <c r="E53" s="14">
        <v>10</v>
      </c>
      <c r="F53" s="14">
        <v>31</v>
      </c>
      <c r="G53" s="14">
        <v>3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132</v>
      </c>
      <c r="N53" s="14">
        <v>88</v>
      </c>
      <c r="O53" s="14">
        <v>10</v>
      </c>
      <c r="P53" s="14">
        <v>31</v>
      </c>
      <c r="Q53" s="14">
        <v>3</v>
      </c>
    </row>
    <row r="54" spans="2:17" ht="20.100000000000001" customHeight="1" thickBot="1" x14ac:dyDescent="0.25">
      <c r="B54" s="3" t="s">
        <v>9</v>
      </c>
      <c r="C54" s="14">
        <v>1294</v>
      </c>
      <c r="D54" s="14">
        <v>526</v>
      </c>
      <c r="E54" s="14">
        <v>453</v>
      </c>
      <c r="F54" s="14">
        <v>179</v>
      </c>
      <c r="G54" s="14">
        <v>136</v>
      </c>
      <c r="H54" s="14">
        <v>55</v>
      </c>
      <c r="I54" s="14">
        <v>11</v>
      </c>
      <c r="J54" s="14">
        <v>18</v>
      </c>
      <c r="K54" s="14">
        <v>14</v>
      </c>
      <c r="L54" s="14">
        <v>12</v>
      </c>
      <c r="M54" s="14">
        <v>1349</v>
      </c>
      <c r="N54" s="14">
        <v>537</v>
      </c>
      <c r="O54" s="14">
        <v>471</v>
      </c>
      <c r="P54" s="14">
        <v>193</v>
      </c>
      <c r="Q54" s="14">
        <v>148</v>
      </c>
    </row>
    <row r="55" spans="2:17" ht="20.100000000000001" customHeight="1" thickBot="1" x14ac:dyDescent="0.25">
      <c r="B55" s="3" t="s">
        <v>10</v>
      </c>
      <c r="C55" s="14">
        <v>153</v>
      </c>
      <c r="D55" s="14">
        <v>55</v>
      </c>
      <c r="E55" s="14">
        <v>65</v>
      </c>
      <c r="F55" s="14">
        <v>22</v>
      </c>
      <c r="G55" s="14">
        <v>11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153</v>
      </c>
      <c r="N55" s="14">
        <v>55</v>
      </c>
      <c r="O55" s="14">
        <v>65</v>
      </c>
      <c r="P55" s="14">
        <v>22</v>
      </c>
      <c r="Q55" s="14">
        <v>11</v>
      </c>
    </row>
    <row r="56" spans="2:17" ht="20.100000000000001" customHeight="1" thickBot="1" x14ac:dyDescent="0.25">
      <c r="B56" s="3" t="s">
        <v>11</v>
      </c>
      <c r="C56" s="14">
        <v>118</v>
      </c>
      <c r="D56" s="14">
        <v>45</v>
      </c>
      <c r="E56" s="14">
        <v>49</v>
      </c>
      <c r="F56" s="14">
        <v>13</v>
      </c>
      <c r="G56" s="14">
        <v>11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118</v>
      </c>
      <c r="N56" s="14">
        <v>45</v>
      </c>
      <c r="O56" s="14">
        <v>49</v>
      </c>
      <c r="P56" s="14">
        <v>13</v>
      </c>
      <c r="Q56" s="14">
        <v>11</v>
      </c>
    </row>
    <row r="57" spans="2:17" ht="20.100000000000001" customHeight="1" thickBot="1" x14ac:dyDescent="0.25">
      <c r="B57" s="3" t="s">
        <v>94</v>
      </c>
      <c r="C57" s="14">
        <v>37</v>
      </c>
      <c r="D57" s="14">
        <v>22</v>
      </c>
      <c r="E57" s="14">
        <v>11</v>
      </c>
      <c r="F57" s="14">
        <v>3</v>
      </c>
      <c r="G57" s="14">
        <v>1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37</v>
      </c>
      <c r="N57" s="14">
        <v>22</v>
      </c>
      <c r="O57" s="14">
        <v>11</v>
      </c>
      <c r="P57" s="14">
        <v>3</v>
      </c>
      <c r="Q57" s="14">
        <v>1</v>
      </c>
    </row>
    <row r="58" spans="2:17" ht="20.100000000000001" customHeight="1" thickBot="1" x14ac:dyDescent="0.25">
      <c r="B58" s="3" t="s">
        <v>95</v>
      </c>
      <c r="C58" s="14">
        <v>129</v>
      </c>
      <c r="D58" s="14">
        <v>40</v>
      </c>
      <c r="E58" s="14">
        <v>67</v>
      </c>
      <c r="F58" s="14">
        <v>8</v>
      </c>
      <c r="G58" s="14">
        <v>14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129</v>
      </c>
      <c r="N58" s="14">
        <v>40</v>
      </c>
      <c r="O58" s="14">
        <v>67</v>
      </c>
      <c r="P58" s="14">
        <v>8</v>
      </c>
      <c r="Q58" s="14">
        <v>14</v>
      </c>
    </row>
    <row r="59" spans="2:17" ht="20.100000000000001" customHeight="1" thickBot="1" x14ac:dyDescent="0.25">
      <c r="B59" s="3" t="s">
        <v>96</v>
      </c>
      <c r="C59" s="14">
        <v>172</v>
      </c>
      <c r="D59" s="14">
        <v>82</v>
      </c>
      <c r="E59" s="14">
        <v>46</v>
      </c>
      <c r="F59" s="14">
        <v>24</v>
      </c>
      <c r="G59" s="14">
        <v>20</v>
      </c>
      <c r="H59" s="14">
        <v>8</v>
      </c>
      <c r="I59" s="14">
        <v>1</v>
      </c>
      <c r="J59" s="14">
        <v>3</v>
      </c>
      <c r="K59" s="14">
        <v>2</v>
      </c>
      <c r="L59" s="14">
        <v>2</v>
      </c>
      <c r="M59" s="14">
        <v>180</v>
      </c>
      <c r="N59" s="14">
        <v>83</v>
      </c>
      <c r="O59" s="14">
        <v>49</v>
      </c>
      <c r="P59" s="14">
        <v>26</v>
      </c>
      <c r="Q59" s="14">
        <v>22</v>
      </c>
    </row>
    <row r="60" spans="2:17" ht="20.100000000000001" customHeight="1" thickBot="1" x14ac:dyDescent="0.25">
      <c r="B60" s="3" t="s">
        <v>12</v>
      </c>
      <c r="C60" s="14">
        <v>76</v>
      </c>
      <c r="D60" s="14">
        <v>33</v>
      </c>
      <c r="E60" s="14">
        <v>20</v>
      </c>
      <c r="F60" s="14">
        <v>15</v>
      </c>
      <c r="G60" s="14">
        <v>8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76</v>
      </c>
      <c r="N60" s="14">
        <v>33</v>
      </c>
      <c r="O60" s="14">
        <v>20</v>
      </c>
      <c r="P60" s="14">
        <v>15</v>
      </c>
      <c r="Q60" s="14">
        <v>8</v>
      </c>
    </row>
    <row r="61" spans="2:17" ht="20.100000000000001" customHeight="1" thickBot="1" x14ac:dyDescent="0.25">
      <c r="B61" s="6" t="s">
        <v>13</v>
      </c>
      <c r="C61" s="8">
        <f>SUM(C11:C60)</f>
        <v>8414</v>
      </c>
      <c r="D61" s="8">
        <f t="shared" ref="D61:Q61" si="0">SUM(D11:D60)</f>
        <v>3871</v>
      </c>
      <c r="E61" s="8">
        <f t="shared" si="0"/>
        <v>2125</v>
      </c>
      <c r="F61" s="8">
        <f t="shared" si="0"/>
        <v>1685</v>
      </c>
      <c r="G61" s="8">
        <f t="shared" si="0"/>
        <v>733</v>
      </c>
      <c r="H61" s="8">
        <f t="shared" si="0"/>
        <v>76</v>
      </c>
      <c r="I61" s="8">
        <f t="shared" si="0"/>
        <v>17</v>
      </c>
      <c r="J61" s="8">
        <f t="shared" si="0"/>
        <v>23</v>
      </c>
      <c r="K61" s="8">
        <f t="shared" si="0"/>
        <v>21</v>
      </c>
      <c r="L61" s="8">
        <f t="shared" si="0"/>
        <v>15</v>
      </c>
      <c r="M61" s="8">
        <f t="shared" si="0"/>
        <v>8490</v>
      </c>
      <c r="N61" s="8">
        <f t="shared" si="0"/>
        <v>3888</v>
      </c>
      <c r="O61" s="8">
        <f t="shared" si="0"/>
        <v>2148</v>
      </c>
      <c r="P61" s="8">
        <f t="shared" si="0"/>
        <v>1706</v>
      </c>
      <c r="Q61" s="8">
        <f t="shared" si="0"/>
        <v>748</v>
      </c>
    </row>
    <row r="62" spans="2:17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6" t="s">
        <v>44</v>
      </c>
      <c r="D9" s="16"/>
      <c r="E9" s="16"/>
    </row>
    <row r="10" spans="2:5" ht="50.1" customHeight="1" thickBot="1" x14ac:dyDescent="0.25">
      <c r="C10" s="7" t="s">
        <v>41</v>
      </c>
      <c r="D10" s="7" t="s">
        <v>42</v>
      </c>
      <c r="E10" s="7" t="s">
        <v>43</v>
      </c>
    </row>
    <row r="11" spans="2:5" ht="20.100000000000001" customHeight="1" thickBot="1" x14ac:dyDescent="0.25">
      <c r="B11" s="2" t="s">
        <v>54</v>
      </c>
      <c r="C11" s="10">
        <f>+IF('Personas Enjuiciadas'!M11&gt;0,('Personas Enjuiciadas'!D11+'Personas Enjuiciadas'!E11+'Personas Enjuiciadas'!I11+'Personas Enjuiciadas'!J11)/'Personas Enjuiciadas'!M11,"-")</f>
        <v>0.59210526315789469</v>
      </c>
      <c r="D11" s="10">
        <f>+IF(('Personas Enjuiciadas'!N11+'Personas Enjuiciadas'!P11)&gt;0,('Personas Enjuiciadas'!D11+'Personas Enjuiciadas'!I11)/('Personas Enjuiciadas'!N11+'Personas Enjuiciadas'!P11),"-")</f>
        <v>0.41269841269841268</v>
      </c>
      <c r="E11" s="10">
        <f>+IF(('Personas Enjuiciadas'!O11+'Personas Enjuiciadas'!Q11)&gt;0,('Personas Enjuiciadas'!E11+'Personas Enjuiciadas'!J11)/('Personas Enjuiciadas'!O11+'Personas Enjuiciadas'!Q11),"-")</f>
        <v>0.7191011235955056</v>
      </c>
    </row>
    <row r="12" spans="2:5" ht="20.100000000000001" customHeight="1" thickBot="1" x14ac:dyDescent="0.25">
      <c r="B12" s="3" t="s">
        <v>55</v>
      </c>
      <c r="C12" s="10">
        <f>+IF('Personas Enjuiciadas'!M12&gt;0,('Personas Enjuiciadas'!D12+'Personas Enjuiciadas'!E12+'Personas Enjuiciadas'!I12+'Personas Enjuiciadas'!J12)/'Personas Enjuiciadas'!M12,"-")</f>
        <v>0.82962962962962961</v>
      </c>
      <c r="D12" s="10">
        <f>+IF(('Personas Enjuiciadas'!N12+'Personas Enjuiciadas'!P12)&gt;0,('Personas Enjuiciadas'!D12+'Personas Enjuiciadas'!I12)/('Personas Enjuiciadas'!N12+'Personas Enjuiciadas'!P12),"-")</f>
        <v>0.81673306772908372</v>
      </c>
      <c r="E12" s="10">
        <f>+IF(('Personas Enjuiciadas'!O12+'Personas Enjuiciadas'!Q12)&gt;0,('Personas Enjuiciadas'!E12+'Personas Enjuiciadas'!J12)/('Personas Enjuiciadas'!O12+'Personas Enjuiciadas'!Q12),"-")</f>
        <v>1</v>
      </c>
    </row>
    <row r="13" spans="2:5" ht="20.100000000000001" customHeight="1" thickBot="1" x14ac:dyDescent="0.25">
      <c r="B13" s="3" t="s">
        <v>56</v>
      </c>
      <c r="C13" s="10">
        <f>+IF('Personas Enjuiciadas'!M13&gt;0,('Personas Enjuiciadas'!D13+'Personas Enjuiciadas'!E13+'Personas Enjuiciadas'!I13+'Personas Enjuiciadas'!J13)/'Personas Enjuiciadas'!M13,"-")</f>
        <v>0.59210526315789469</v>
      </c>
      <c r="D13" s="10">
        <f>+IF(('Personas Enjuiciadas'!N13+'Personas Enjuiciadas'!P13)&gt;0,('Personas Enjuiciadas'!D13+'Personas Enjuiciadas'!I13)/('Personas Enjuiciadas'!N13+'Personas Enjuiciadas'!P13),"-")</f>
        <v>0.58196721311475408</v>
      </c>
      <c r="E13" s="10">
        <f>+IF(('Personas Enjuiciadas'!O13+'Personas Enjuiciadas'!Q13)&gt;0,('Personas Enjuiciadas'!E13+'Personas Enjuiciadas'!J13)/('Personas Enjuiciadas'!O13+'Personas Enjuiciadas'!Q13),"-")</f>
        <v>0.6333333333333333</v>
      </c>
    </row>
    <row r="14" spans="2:5" ht="20.100000000000001" customHeight="1" thickBot="1" x14ac:dyDescent="0.25">
      <c r="B14" s="3" t="s">
        <v>57</v>
      </c>
      <c r="C14" s="10">
        <f>+IF('Personas Enjuiciadas'!M14&gt;0,('Personas Enjuiciadas'!D14+'Personas Enjuiciadas'!E14+'Personas Enjuiciadas'!I14+'Personas Enjuiciadas'!J14)/'Personas Enjuiciadas'!M14,"-")</f>
        <v>0.58156028368794321</v>
      </c>
      <c r="D14" s="10">
        <f>+IF(('Personas Enjuiciadas'!N14+'Personas Enjuiciadas'!P14)&gt;0,('Personas Enjuiciadas'!D14+'Personas Enjuiciadas'!I14)/('Personas Enjuiciadas'!N14+'Personas Enjuiciadas'!P14),"-")</f>
        <v>0.5446428571428571</v>
      </c>
      <c r="E14" s="10">
        <f>+IF(('Personas Enjuiciadas'!O14+'Personas Enjuiciadas'!Q14)&gt;0,('Personas Enjuiciadas'!E14+'Personas Enjuiciadas'!J14)/('Personas Enjuiciadas'!O14+'Personas Enjuiciadas'!Q14),"-")</f>
        <v>0.72413793103448276</v>
      </c>
    </row>
    <row r="15" spans="2:5" ht="20.100000000000001" customHeight="1" thickBot="1" x14ac:dyDescent="0.25">
      <c r="B15" s="3" t="s">
        <v>58</v>
      </c>
      <c r="C15" s="10">
        <f>+IF('Personas Enjuiciadas'!M15&gt;0,('Personas Enjuiciadas'!D15+'Personas Enjuiciadas'!E15+'Personas Enjuiciadas'!I15+'Personas Enjuiciadas'!J15)/'Personas Enjuiciadas'!M15,"-")</f>
        <v>0.58333333333333337</v>
      </c>
      <c r="D15" s="10">
        <f>+IF(('Personas Enjuiciadas'!N15+'Personas Enjuiciadas'!P15)&gt;0,('Personas Enjuiciadas'!D15+'Personas Enjuiciadas'!I15)/('Personas Enjuiciadas'!N15+'Personas Enjuiciadas'!P15),"-")</f>
        <v>0.59482758620689657</v>
      </c>
      <c r="E15" s="10">
        <f>+IF(('Personas Enjuiciadas'!O15+'Personas Enjuiciadas'!Q15)&gt;0,('Personas Enjuiciadas'!E15+'Personas Enjuiciadas'!J15)/('Personas Enjuiciadas'!O15+'Personas Enjuiciadas'!Q15),"-")</f>
        <v>0.5</v>
      </c>
    </row>
    <row r="16" spans="2:5" ht="20.100000000000001" customHeight="1" thickBot="1" x14ac:dyDescent="0.25">
      <c r="B16" s="3" t="s">
        <v>59</v>
      </c>
      <c r="C16" s="10">
        <f>+IF('Personas Enjuiciadas'!M16&gt;0,('Personas Enjuiciadas'!D16+'Personas Enjuiciadas'!E16+'Personas Enjuiciadas'!I16+'Personas Enjuiciadas'!J16)/'Personas Enjuiciadas'!M16,"-")</f>
        <v>0.94</v>
      </c>
      <c r="D16" s="10">
        <f>+IF(('Personas Enjuiciadas'!N16+'Personas Enjuiciadas'!P16)&gt;0,('Personas Enjuiciadas'!D16+'Personas Enjuiciadas'!I16)/('Personas Enjuiciadas'!N16+'Personas Enjuiciadas'!P16),"-")</f>
        <v>0.93076923076923079</v>
      </c>
      <c r="E16" s="10">
        <f>+IF(('Personas Enjuiciadas'!O16+'Personas Enjuiciadas'!Q16)&gt;0,('Personas Enjuiciadas'!E16+'Personas Enjuiciadas'!J16)/('Personas Enjuiciadas'!O16+'Personas Enjuiciadas'!Q16),"-")</f>
        <v>1</v>
      </c>
    </row>
    <row r="17" spans="2:5" ht="20.100000000000001" customHeight="1" thickBot="1" x14ac:dyDescent="0.25">
      <c r="B17" s="3" t="s">
        <v>60</v>
      </c>
      <c r="C17" s="10">
        <f>+IF('Personas Enjuiciadas'!M17&gt;0,('Personas Enjuiciadas'!D17+'Personas Enjuiciadas'!E17+'Personas Enjuiciadas'!I17+'Personas Enjuiciadas'!J17)/'Personas Enjuiciadas'!M17,"-")</f>
        <v>0.66587112171837703</v>
      </c>
      <c r="D17" s="10">
        <f>+IF(('Personas Enjuiciadas'!N17+'Personas Enjuiciadas'!P17)&gt;0,('Personas Enjuiciadas'!D17+'Personas Enjuiciadas'!I17)/('Personas Enjuiciadas'!N17+'Personas Enjuiciadas'!P17),"-")</f>
        <v>0.65420560747663548</v>
      </c>
      <c r="E17" s="10">
        <f>+IF(('Personas Enjuiciadas'!O17+'Personas Enjuiciadas'!Q17)&gt;0,('Personas Enjuiciadas'!E17+'Personas Enjuiciadas'!J17)/('Personas Enjuiciadas'!O17+'Personas Enjuiciadas'!Q17),"-")</f>
        <v>0.70408163265306123</v>
      </c>
    </row>
    <row r="18" spans="2:5" ht="20.100000000000001" customHeight="1" thickBot="1" x14ac:dyDescent="0.25">
      <c r="B18" s="3" t="s">
        <v>61</v>
      </c>
      <c r="C18" s="10">
        <f>+IF('Personas Enjuiciadas'!M18&gt;0,('Personas Enjuiciadas'!D18+'Personas Enjuiciadas'!E18+'Personas Enjuiciadas'!I18+'Personas Enjuiciadas'!J18)/'Personas Enjuiciadas'!M18,"-")</f>
        <v>0.67491166077738518</v>
      </c>
      <c r="D18" s="10">
        <f>+IF(('Personas Enjuiciadas'!N18+'Personas Enjuiciadas'!P18)&gt;0,('Personas Enjuiciadas'!D18+'Personas Enjuiciadas'!I18)/('Personas Enjuiciadas'!N18+'Personas Enjuiciadas'!P18),"-")</f>
        <v>0.65277777777777779</v>
      </c>
      <c r="E18" s="10">
        <f>+IF(('Personas Enjuiciadas'!O18+'Personas Enjuiciadas'!Q18)&gt;0,('Personas Enjuiciadas'!E18+'Personas Enjuiciadas'!J18)/('Personas Enjuiciadas'!O18+'Personas Enjuiciadas'!Q18),"-")</f>
        <v>0.74626865671641796</v>
      </c>
    </row>
    <row r="19" spans="2:5" ht="20.100000000000001" customHeight="1" thickBot="1" x14ac:dyDescent="0.25">
      <c r="B19" s="3" t="s">
        <v>62</v>
      </c>
      <c r="C19" s="10">
        <f>+IF('Personas Enjuiciadas'!M19&gt;0,('Personas Enjuiciadas'!D19+'Personas Enjuiciadas'!E19+'Personas Enjuiciadas'!I19+'Personas Enjuiciadas'!J19)/'Personas Enjuiciadas'!M19,"-")</f>
        <v>0.51111111111111107</v>
      </c>
      <c r="D19" s="10">
        <f>+IF(('Personas Enjuiciadas'!N19+'Personas Enjuiciadas'!P19)&gt;0,('Personas Enjuiciadas'!D19+'Personas Enjuiciadas'!I19)/('Personas Enjuiciadas'!N19+'Personas Enjuiciadas'!P19),"-")</f>
        <v>0.5</v>
      </c>
      <c r="E19" s="10">
        <f>+IF(('Personas Enjuiciadas'!O19+'Personas Enjuiciadas'!Q19)&gt;0,('Personas Enjuiciadas'!E19+'Personas Enjuiciadas'!J19)/('Personas Enjuiciadas'!O19+'Personas Enjuiciadas'!Q19),"-")</f>
        <v>0.52380952380952384</v>
      </c>
    </row>
    <row r="20" spans="2:5" ht="20.100000000000001" customHeight="1" thickBot="1" x14ac:dyDescent="0.25">
      <c r="B20" s="3" t="s">
        <v>63</v>
      </c>
      <c r="C20" s="10">
        <f>+IF('Personas Enjuiciadas'!M20&gt;0,('Personas Enjuiciadas'!D20+'Personas Enjuiciadas'!E20+'Personas Enjuiciadas'!I20+'Personas Enjuiciadas'!J20)/'Personas Enjuiciadas'!M20,"-")</f>
        <v>0.83333333333333337</v>
      </c>
      <c r="D20" s="10">
        <f>+IF(('Personas Enjuiciadas'!N20+'Personas Enjuiciadas'!P20)&gt;0,('Personas Enjuiciadas'!D20+'Personas Enjuiciadas'!I20)/('Personas Enjuiciadas'!N20+'Personas Enjuiciadas'!P20),"-")</f>
        <v>0.77777777777777779</v>
      </c>
      <c r="E20" s="10">
        <f>+IF(('Personas Enjuiciadas'!O20+'Personas Enjuiciadas'!Q20)&gt;0,('Personas Enjuiciadas'!E20+'Personas Enjuiciadas'!J20)/('Personas Enjuiciadas'!O20+'Personas Enjuiciadas'!Q20),"-")</f>
        <v>1</v>
      </c>
    </row>
    <row r="21" spans="2:5" ht="20.100000000000001" customHeight="1" thickBot="1" x14ac:dyDescent="0.25">
      <c r="B21" s="3" t="s">
        <v>64</v>
      </c>
      <c r="C21" s="10">
        <f>+IF('Personas Enjuiciadas'!M21&gt;0,('Personas Enjuiciadas'!D21+'Personas Enjuiciadas'!E21+'Personas Enjuiciadas'!I21+'Personas Enjuiciadas'!J21)/'Personas Enjuiciadas'!M21,"-")</f>
        <v>0.85882352941176465</v>
      </c>
      <c r="D21" s="10">
        <f>+IF(('Personas Enjuiciadas'!N21+'Personas Enjuiciadas'!P21)&gt;0,('Personas Enjuiciadas'!D21+'Personas Enjuiciadas'!I21)/('Personas Enjuiciadas'!N21+'Personas Enjuiciadas'!P21),"-")</f>
        <v>0.85</v>
      </c>
      <c r="E21" s="10">
        <f>+IF(('Personas Enjuiciadas'!O21+'Personas Enjuiciadas'!Q21)&gt;0,('Personas Enjuiciadas'!E21+'Personas Enjuiciadas'!J21)/('Personas Enjuiciadas'!O21+'Personas Enjuiciadas'!Q21),"-")</f>
        <v>0.87142857142857144</v>
      </c>
    </row>
    <row r="22" spans="2:5" ht="20.100000000000001" customHeight="1" thickBot="1" x14ac:dyDescent="0.25">
      <c r="B22" s="3" t="s">
        <v>6</v>
      </c>
      <c r="C22" s="10">
        <f>+IF('Personas Enjuiciadas'!M22&gt;0,('Personas Enjuiciadas'!D22+'Personas Enjuiciadas'!E22+'Personas Enjuiciadas'!I22+'Personas Enjuiciadas'!J22)/'Personas Enjuiciadas'!M22,"-")</f>
        <v>0.75</v>
      </c>
      <c r="D22" s="10">
        <f>+IF(('Personas Enjuiciadas'!N22+'Personas Enjuiciadas'!P22)&gt;0,('Personas Enjuiciadas'!D22+'Personas Enjuiciadas'!I22)/('Personas Enjuiciadas'!N22+'Personas Enjuiciadas'!P22),"-")</f>
        <v>0.76829268292682928</v>
      </c>
      <c r="E22" s="10">
        <f>+IF(('Personas Enjuiciadas'!O22+'Personas Enjuiciadas'!Q22)&gt;0,('Personas Enjuiciadas'!E22+'Personas Enjuiciadas'!J22)/('Personas Enjuiciadas'!O22+'Personas Enjuiciadas'!Q22),"-")</f>
        <v>0.65625</v>
      </c>
    </row>
    <row r="23" spans="2:5" ht="20.100000000000001" customHeight="1" thickBot="1" x14ac:dyDescent="0.25">
      <c r="B23" s="3" t="s">
        <v>7</v>
      </c>
      <c r="C23" s="10">
        <f>+IF('Personas Enjuiciadas'!M23&gt;0,('Personas Enjuiciadas'!D23+'Personas Enjuiciadas'!E23+'Personas Enjuiciadas'!I23+'Personas Enjuiciadas'!J23)/'Personas Enjuiciadas'!M23,"-")</f>
        <v>0.79285714285714282</v>
      </c>
      <c r="D23" s="10">
        <f>+IF(('Personas Enjuiciadas'!N23+'Personas Enjuiciadas'!P23)&gt;0,('Personas Enjuiciadas'!D23+'Personas Enjuiciadas'!I23)/('Personas Enjuiciadas'!N23+'Personas Enjuiciadas'!P23),"-")</f>
        <v>0.76219512195121952</v>
      </c>
      <c r="E23" s="10">
        <f>+IF(('Personas Enjuiciadas'!O23+'Personas Enjuiciadas'!Q23)&gt;0,('Personas Enjuiciadas'!E23+'Personas Enjuiciadas'!J23)/('Personas Enjuiciadas'!O23+'Personas Enjuiciadas'!Q23),"-")</f>
        <v>0.83620689655172409</v>
      </c>
    </row>
    <row r="24" spans="2:5" ht="20.100000000000001" customHeight="1" thickBot="1" x14ac:dyDescent="0.25">
      <c r="B24" s="3" t="s">
        <v>65</v>
      </c>
      <c r="C24" s="10">
        <f>+IF('Personas Enjuiciadas'!M24&gt;0,('Personas Enjuiciadas'!D24+'Personas Enjuiciadas'!E24+'Personas Enjuiciadas'!I24+'Personas Enjuiciadas'!J24)/'Personas Enjuiciadas'!M24,"-")</f>
        <v>0.66666666666666663</v>
      </c>
      <c r="D24" s="10">
        <f>+IF(('Personas Enjuiciadas'!N24+'Personas Enjuiciadas'!P24)&gt;0,('Personas Enjuiciadas'!D24+'Personas Enjuiciadas'!I24)/('Personas Enjuiciadas'!N24+'Personas Enjuiciadas'!P24),"-")</f>
        <v>0.6607142857142857</v>
      </c>
      <c r="E24" s="10">
        <f>+IF(('Personas Enjuiciadas'!O24+'Personas Enjuiciadas'!Q24)&gt;0,('Personas Enjuiciadas'!E24+'Personas Enjuiciadas'!J24)/('Personas Enjuiciadas'!O24+'Personas Enjuiciadas'!Q24),"-")</f>
        <v>0.6875</v>
      </c>
    </row>
    <row r="25" spans="2:5" ht="20.100000000000001" customHeight="1" thickBot="1" x14ac:dyDescent="0.25">
      <c r="B25" s="3" t="s">
        <v>66</v>
      </c>
      <c r="C25" s="10">
        <f>+IF('Personas Enjuiciadas'!M25&gt;0,('Personas Enjuiciadas'!D25+'Personas Enjuiciadas'!E25+'Personas Enjuiciadas'!I25+'Personas Enjuiciadas'!J25)/'Personas Enjuiciadas'!M25,"-")</f>
        <v>0.62580645161290327</v>
      </c>
      <c r="D25" s="10">
        <f>+IF(('Personas Enjuiciadas'!N25+'Personas Enjuiciadas'!P25)&gt;0,('Personas Enjuiciadas'!D25+'Personas Enjuiciadas'!I25)/('Personas Enjuiciadas'!N25+'Personas Enjuiciadas'!P25),"-")</f>
        <v>0.6</v>
      </c>
      <c r="E25" s="10">
        <f>+IF(('Personas Enjuiciadas'!O25+'Personas Enjuiciadas'!Q25)&gt;0,('Personas Enjuiciadas'!E25+'Personas Enjuiciadas'!J25)/('Personas Enjuiciadas'!O25+'Personas Enjuiciadas'!Q25),"-")</f>
        <v>0.7</v>
      </c>
    </row>
    <row r="26" spans="2:5" ht="20.100000000000001" customHeight="1" thickBot="1" x14ac:dyDescent="0.25">
      <c r="B26" s="4" t="s">
        <v>8</v>
      </c>
      <c r="C26" s="10">
        <f>+IF('Personas Enjuiciadas'!M26&gt;0,('Personas Enjuiciadas'!D26+'Personas Enjuiciadas'!E26+'Personas Enjuiciadas'!I26+'Personas Enjuiciadas'!J26)/'Personas Enjuiciadas'!M26,"-")</f>
        <v>0.80373831775700932</v>
      </c>
      <c r="D26" s="10">
        <f>+IF(('Personas Enjuiciadas'!N26+'Personas Enjuiciadas'!P26)&gt;0,('Personas Enjuiciadas'!D26+'Personas Enjuiciadas'!I26)/('Personas Enjuiciadas'!N26+'Personas Enjuiciadas'!P26),"-")</f>
        <v>0.84146341463414631</v>
      </c>
      <c r="E26" s="10">
        <f>+IF(('Personas Enjuiciadas'!O26+'Personas Enjuiciadas'!Q26)&gt;0,('Personas Enjuiciadas'!E26+'Personas Enjuiciadas'!J26)/('Personas Enjuiciadas'!O26+'Personas Enjuiciadas'!Q26),"-")</f>
        <v>0.68</v>
      </c>
    </row>
    <row r="27" spans="2:5" ht="20.100000000000001" customHeight="1" thickBot="1" x14ac:dyDescent="0.25">
      <c r="B27" s="5" t="s">
        <v>67</v>
      </c>
      <c r="C27" s="10">
        <f>+IF('Personas Enjuiciadas'!M27&gt;0,('Personas Enjuiciadas'!D27+'Personas Enjuiciadas'!E27+'Personas Enjuiciadas'!I27+'Personas Enjuiciadas'!J27)/'Personas Enjuiciadas'!M27,"-")</f>
        <v>0.88</v>
      </c>
      <c r="D27" s="10">
        <f>+IF(('Personas Enjuiciadas'!N27+'Personas Enjuiciadas'!P27)&gt;0,('Personas Enjuiciadas'!D27+'Personas Enjuiciadas'!I27)/('Personas Enjuiciadas'!N27+'Personas Enjuiciadas'!P27),"-")</f>
        <v>0.91666666666666663</v>
      </c>
      <c r="E27" s="10">
        <f>+IF(('Personas Enjuiciadas'!O27+'Personas Enjuiciadas'!Q27)&gt;0,('Personas Enjuiciadas'!E27+'Personas Enjuiciadas'!J27)/('Personas Enjuiciadas'!O27+'Personas Enjuiciadas'!Q27),"-")</f>
        <v>0</v>
      </c>
    </row>
    <row r="28" spans="2:5" ht="20.100000000000001" customHeight="1" thickBot="1" x14ac:dyDescent="0.25">
      <c r="B28" s="3" t="s">
        <v>68</v>
      </c>
      <c r="C28" s="10">
        <f>+IF('Personas Enjuiciadas'!M28&gt;0,('Personas Enjuiciadas'!D28+'Personas Enjuiciadas'!E28+'Personas Enjuiciadas'!I28+'Personas Enjuiciadas'!J28)/'Personas Enjuiciadas'!M28,"-")</f>
        <v>0.74509803921568629</v>
      </c>
      <c r="D28" s="10">
        <f>+IF(('Personas Enjuiciadas'!N28+'Personas Enjuiciadas'!P28)&gt;0,('Personas Enjuiciadas'!D28+'Personas Enjuiciadas'!I28)/('Personas Enjuiciadas'!N28+'Personas Enjuiciadas'!P28),"-")</f>
        <v>0.72727272727272729</v>
      </c>
      <c r="E28" s="10">
        <f>+IF(('Personas Enjuiciadas'!O28+'Personas Enjuiciadas'!Q28)&gt;0,('Personas Enjuiciadas'!E28+'Personas Enjuiciadas'!J28)/('Personas Enjuiciadas'!O28+'Personas Enjuiciadas'!Q28),"-")</f>
        <v>0.8571428571428571</v>
      </c>
    </row>
    <row r="29" spans="2:5" ht="20.100000000000001" customHeight="1" thickBot="1" x14ac:dyDescent="0.25">
      <c r="B29" s="3" t="s">
        <v>69</v>
      </c>
      <c r="C29" s="10">
        <f>+IF('Personas Enjuiciadas'!M29&gt;0,('Personas Enjuiciadas'!D29+'Personas Enjuiciadas'!E29+'Personas Enjuiciadas'!I29+'Personas Enjuiciadas'!J29)/'Personas Enjuiciadas'!M29,"-")</f>
        <v>0.54166666666666663</v>
      </c>
      <c r="D29" s="10">
        <f>+IF(('Personas Enjuiciadas'!N29+'Personas Enjuiciadas'!P29)&gt;0,('Personas Enjuiciadas'!D29+'Personas Enjuiciadas'!I29)/('Personas Enjuiciadas'!N29+'Personas Enjuiciadas'!P29),"-")</f>
        <v>0.52500000000000002</v>
      </c>
      <c r="E29" s="10">
        <f>+IF(('Personas Enjuiciadas'!O29+'Personas Enjuiciadas'!Q29)&gt;0,('Personas Enjuiciadas'!E29+'Personas Enjuiciadas'!J29)/('Personas Enjuiciadas'!O29+'Personas Enjuiciadas'!Q29),"-")</f>
        <v>0.625</v>
      </c>
    </row>
    <row r="30" spans="2:5" ht="20.100000000000001" customHeight="1" thickBot="1" x14ac:dyDescent="0.25">
      <c r="B30" s="3" t="s">
        <v>70</v>
      </c>
      <c r="C30" s="10">
        <f>+IF('Personas Enjuiciadas'!M30&gt;0,('Personas Enjuiciadas'!D30+'Personas Enjuiciadas'!E30+'Personas Enjuiciadas'!I30+'Personas Enjuiciadas'!J30)/'Personas Enjuiciadas'!M30,"-")</f>
        <v>0.8125</v>
      </c>
      <c r="D30" s="10">
        <f>+IF(('Personas Enjuiciadas'!N30+'Personas Enjuiciadas'!P30)&gt;0,('Personas Enjuiciadas'!D30+'Personas Enjuiciadas'!I30)/('Personas Enjuiciadas'!N30+'Personas Enjuiciadas'!P30),"-")</f>
        <v>0.81818181818181823</v>
      </c>
      <c r="E30" s="10">
        <f>+IF(('Personas Enjuiciadas'!O30+'Personas Enjuiciadas'!Q30)&gt;0,('Personas Enjuiciadas'!E30+'Personas Enjuiciadas'!J30)/('Personas Enjuiciadas'!O30+'Personas Enjuiciadas'!Q30),"-")</f>
        <v>0.8</v>
      </c>
    </row>
    <row r="31" spans="2:5" ht="20.100000000000001" customHeight="1" thickBot="1" x14ac:dyDescent="0.25">
      <c r="B31" s="3" t="s">
        <v>71</v>
      </c>
      <c r="C31" s="10">
        <f>+IF('Personas Enjuiciadas'!M31&gt;0,('Personas Enjuiciadas'!D31+'Personas Enjuiciadas'!E31+'Personas Enjuiciadas'!I31+'Personas Enjuiciadas'!J31)/'Personas Enjuiciadas'!M31,"-")</f>
        <v>0.70909090909090911</v>
      </c>
      <c r="D31" s="10">
        <f>+IF(('Personas Enjuiciadas'!N31+'Personas Enjuiciadas'!P31)&gt;0,('Personas Enjuiciadas'!D31+'Personas Enjuiciadas'!I31)/('Personas Enjuiciadas'!N31+'Personas Enjuiciadas'!P31),"-")</f>
        <v>0.65</v>
      </c>
      <c r="E31" s="10">
        <f>+IF(('Personas Enjuiciadas'!O31+'Personas Enjuiciadas'!Q31)&gt;0,('Personas Enjuiciadas'!E31+'Personas Enjuiciadas'!J31)/('Personas Enjuiciadas'!O31+'Personas Enjuiciadas'!Q31),"-")</f>
        <v>0.8666666666666667</v>
      </c>
    </row>
    <row r="32" spans="2:5" ht="20.100000000000001" customHeight="1" thickBot="1" x14ac:dyDescent="0.25">
      <c r="B32" s="3" t="s">
        <v>72</v>
      </c>
      <c r="C32" s="10">
        <f>+IF('Personas Enjuiciadas'!M32&gt;0,('Personas Enjuiciadas'!D32+'Personas Enjuiciadas'!E32+'Personas Enjuiciadas'!I32+'Personas Enjuiciadas'!J32)/'Personas Enjuiciadas'!M32,"-")</f>
        <v>0.80769230769230771</v>
      </c>
      <c r="D32" s="10">
        <f>+IF(('Personas Enjuiciadas'!N32+'Personas Enjuiciadas'!P32)&gt;0,('Personas Enjuiciadas'!D32+'Personas Enjuiciadas'!I32)/('Personas Enjuiciadas'!N32+'Personas Enjuiciadas'!P32),"-")</f>
        <v>0.76923076923076927</v>
      </c>
      <c r="E32" s="10">
        <f>+IF(('Personas Enjuiciadas'!O32+'Personas Enjuiciadas'!Q32)&gt;0,('Personas Enjuiciadas'!E32+'Personas Enjuiciadas'!J32)/('Personas Enjuiciadas'!O32+'Personas Enjuiciadas'!Q32),"-")</f>
        <v>0.84615384615384615</v>
      </c>
    </row>
    <row r="33" spans="2:5" ht="20.100000000000001" customHeight="1" thickBot="1" x14ac:dyDescent="0.25">
      <c r="B33" s="3" t="s">
        <v>73</v>
      </c>
      <c r="C33" s="10">
        <f>+IF('Personas Enjuiciadas'!M33&gt;0,('Personas Enjuiciadas'!D33+'Personas Enjuiciadas'!E33+'Personas Enjuiciadas'!I33+'Personas Enjuiciadas'!J33)/'Personas Enjuiciadas'!M33,"-")</f>
        <v>0.8</v>
      </c>
      <c r="D33" s="10">
        <f>+IF(('Personas Enjuiciadas'!N33+'Personas Enjuiciadas'!P33)&gt;0,('Personas Enjuiciadas'!D33+'Personas Enjuiciadas'!I33)/('Personas Enjuiciadas'!N33+'Personas Enjuiciadas'!P33),"-")</f>
        <v>0.88888888888888884</v>
      </c>
      <c r="E33" s="10">
        <f>+IF(('Personas Enjuiciadas'!O33+'Personas Enjuiciadas'!Q33)&gt;0,('Personas Enjuiciadas'!E33+'Personas Enjuiciadas'!J33)/('Personas Enjuiciadas'!O33+'Personas Enjuiciadas'!Q33),"-")</f>
        <v>0</v>
      </c>
    </row>
    <row r="34" spans="2:5" ht="20.100000000000001" customHeight="1" thickBot="1" x14ac:dyDescent="0.25">
      <c r="B34" s="3" t="s">
        <v>74</v>
      </c>
      <c r="C34" s="10">
        <f>+IF('Personas Enjuiciadas'!M34&gt;0,('Personas Enjuiciadas'!D34+'Personas Enjuiciadas'!E34+'Personas Enjuiciadas'!I34+'Personas Enjuiciadas'!J34)/'Personas Enjuiciadas'!M34,"-")</f>
        <v>0.8271604938271605</v>
      </c>
      <c r="D34" s="10">
        <f>+IF(('Personas Enjuiciadas'!N34+'Personas Enjuiciadas'!P34)&gt;0,('Personas Enjuiciadas'!D34+'Personas Enjuiciadas'!I34)/('Personas Enjuiciadas'!N34+'Personas Enjuiciadas'!P34),"-")</f>
        <v>0.80769230769230771</v>
      </c>
      <c r="E34" s="10">
        <f>+IF(('Personas Enjuiciadas'!O34+'Personas Enjuiciadas'!Q34)&gt;0,('Personas Enjuiciadas'!E34+'Personas Enjuiciadas'!J34)/('Personas Enjuiciadas'!O34+'Personas Enjuiciadas'!Q34),"-")</f>
        <v>0.86206896551724133</v>
      </c>
    </row>
    <row r="35" spans="2:5" ht="20.100000000000001" customHeight="1" thickBot="1" x14ac:dyDescent="0.25">
      <c r="B35" s="3" t="s">
        <v>75</v>
      </c>
      <c r="C35" s="10">
        <f>+IF('Personas Enjuiciadas'!M35&gt;0,('Personas Enjuiciadas'!D35+'Personas Enjuiciadas'!E35+'Personas Enjuiciadas'!I35+'Personas Enjuiciadas'!J35)/'Personas Enjuiciadas'!M35,"-")</f>
        <v>0.83333333333333337</v>
      </c>
      <c r="D35" s="10">
        <f>+IF(('Personas Enjuiciadas'!N35+'Personas Enjuiciadas'!P35)&gt;0,('Personas Enjuiciadas'!D35+'Personas Enjuiciadas'!I35)/('Personas Enjuiciadas'!N35+'Personas Enjuiciadas'!P35),"-")</f>
        <v>0.88888888888888884</v>
      </c>
      <c r="E35" s="10">
        <f>+IF(('Personas Enjuiciadas'!O35+'Personas Enjuiciadas'!Q35)&gt;0,('Personas Enjuiciadas'!E35+'Personas Enjuiciadas'!J35)/('Personas Enjuiciadas'!O35+'Personas Enjuiciadas'!Q35),"-")</f>
        <v>0.66666666666666663</v>
      </c>
    </row>
    <row r="36" spans="2:5" ht="20.100000000000001" customHeight="1" thickBot="1" x14ac:dyDescent="0.25">
      <c r="B36" s="3" t="s">
        <v>76</v>
      </c>
      <c r="C36" s="10">
        <f>+IF('Personas Enjuiciadas'!M36&gt;0,('Personas Enjuiciadas'!D36+'Personas Enjuiciadas'!E36+'Personas Enjuiciadas'!I36+'Personas Enjuiciadas'!J36)/'Personas Enjuiciadas'!M36,"-")</f>
        <v>0.67105263157894735</v>
      </c>
      <c r="D36" s="10">
        <f>+IF(('Personas Enjuiciadas'!N36+'Personas Enjuiciadas'!P36)&gt;0,('Personas Enjuiciadas'!D36+'Personas Enjuiciadas'!I36)/('Personas Enjuiciadas'!N36+'Personas Enjuiciadas'!P36),"-")</f>
        <v>0.66153846153846152</v>
      </c>
      <c r="E36" s="10">
        <f>+IF(('Personas Enjuiciadas'!O36+'Personas Enjuiciadas'!Q36)&gt;0,('Personas Enjuiciadas'!E36+'Personas Enjuiciadas'!J36)/('Personas Enjuiciadas'!O36+'Personas Enjuiciadas'!Q36),"-")</f>
        <v>0.72727272727272729</v>
      </c>
    </row>
    <row r="37" spans="2:5" ht="20.100000000000001" customHeight="1" thickBot="1" x14ac:dyDescent="0.25">
      <c r="B37" s="3" t="s">
        <v>77</v>
      </c>
      <c r="C37" s="10">
        <f>+IF('Personas Enjuiciadas'!M37&gt;0,('Personas Enjuiciadas'!D37+'Personas Enjuiciadas'!E37+'Personas Enjuiciadas'!I37+'Personas Enjuiciadas'!J37)/'Personas Enjuiciadas'!M37,"-")</f>
        <v>0.77333333333333332</v>
      </c>
      <c r="D37" s="10">
        <f>+IF(('Personas Enjuiciadas'!N37+'Personas Enjuiciadas'!P37)&gt;0,('Personas Enjuiciadas'!D37+'Personas Enjuiciadas'!I37)/('Personas Enjuiciadas'!N37+'Personas Enjuiciadas'!P37),"-")</f>
        <v>0.73584905660377353</v>
      </c>
      <c r="E37" s="10">
        <f>+IF(('Personas Enjuiciadas'!O37+'Personas Enjuiciadas'!Q37)&gt;0,('Personas Enjuiciadas'!E37+'Personas Enjuiciadas'!J37)/('Personas Enjuiciadas'!O37+'Personas Enjuiciadas'!Q37),"-")</f>
        <v>0.86363636363636365</v>
      </c>
    </row>
    <row r="38" spans="2:5" ht="20.100000000000001" customHeight="1" thickBot="1" x14ac:dyDescent="0.25">
      <c r="B38" s="3" t="s">
        <v>78</v>
      </c>
      <c r="C38" s="10">
        <f>+IF('Personas Enjuiciadas'!M38&gt;0,('Personas Enjuiciadas'!D38+'Personas Enjuiciadas'!E38+'Personas Enjuiciadas'!I38+'Personas Enjuiciadas'!J38)/'Personas Enjuiciadas'!M38,"-")</f>
        <v>0.3</v>
      </c>
      <c r="D38" s="10">
        <f>+IF(('Personas Enjuiciadas'!N38+'Personas Enjuiciadas'!P38)&gt;0,('Personas Enjuiciadas'!D38+'Personas Enjuiciadas'!I38)/('Personas Enjuiciadas'!N38+'Personas Enjuiciadas'!P38),"-")</f>
        <v>0.3125</v>
      </c>
      <c r="E38" s="10">
        <f>+IF(('Personas Enjuiciadas'!O38+'Personas Enjuiciadas'!Q38)&gt;0,('Personas Enjuiciadas'!E38+'Personas Enjuiciadas'!J38)/('Personas Enjuiciadas'!O38+'Personas Enjuiciadas'!Q38),"-")</f>
        <v>0.2857142857142857</v>
      </c>
    </row>
    <row r="39" spans="2:5" ht="20.100000000000001" customHeight="1" thickBot="1" x14ac:dyDescent="0.25">
      <c r="B39" s="3" t="s">
        <v>79</v>
      </c>
      <c r="C39" s="10">
        <f>+IF('Personas Enjuiciadas'!M39&gt;0,('Personas Enjuiciadas'!D39+'Personas Enjuiciadas'!E39+'Personas Enjuiciadas'!I39+'Personas Enjuiciadas'!J39)/'Personas Enjuiciadas'!M39,"-")</f>
        <v>0.625</v>
      </c>
      <c r="D39" s="10">
        <f>+IF(('Personas Enjuiciadas'!N39+'Personas Enjuiciadas'!P39)&gt;0,('Personas Enjuiciadas'!D39+'Personas Enjuiciadas'!I39)/('Personas Enjuiciadas'!N39+'Personas Enjuiciadas'!P39),"-")</f>
        <v>0.375</v>
      </c>
      <c r="E39" s="10">
        <f>+IF(('Personas Enjuiciadas'!O39+'Personas Enjuiciadas'!Q39)&gt;0,('Personas Enjuiciadas'!E39+'Personas Enjuiciadas'!J39)/('Personas Enjuiciadas'!O39+'Personas Enjuiciadas'!Q39),"-")</f>
        <v>0.75</v>
      </c>
    </row>
    <row r="40" spans="2:5" ht="20.100000000000001" customHeight="1" thickBot="1" x14ac:dyDescent="0.25">
      <c r="B40" s="3" t="s">
        <v>80</v>
      </c>
      <c r="C40" s="10">
        <f>+IF('Personas Enjuiciadas'!M40&gt;0,('Personas Enjuiciadas'!D40+'Personas Enjuiciadas'!E40+'Personas Enjuiciadas'!I40+'Personas Enjuiciadas'!J40)/'Personas Enjuiciadas'!M40,"-")</f>
        <v>0.64227642276422769</v>
      </c>
      <c r="D40" s="10">
        <f>+IF(('Personas Enjuiciadas'!N40+'Personas Enjuiciadas'!P40)&gt;0,('Personas Enjuiciadas'!D40+'Personas Enjuiciadas'!I40)/('Personas Enjuiciadas'!N40+'Personas Enjuiciadas'!P40),"-")</f>
        <v>0.651685393258427</v>
      </c>
      <c r="E40" s="10">
        <f>+IF(('Personas Enjuiciadas'!O40+'Personas Enjuiciadas'!Q40)&gt;0,('Personas Enjuiciadas'!E40+'Personas Enjuiciadas'!J40)/('Personas Enjuiciadas'!O40+'Personas Enjuiciadas'!Q40),"-")</f>
        <v>0.61764705882352944</v>
      </c>
    </row>
    <row r="41" spans="2:5" ht="20.100000000000001" customHeight="1" thickBot="1" x14ac:dyDescent="0.25">
      <c r="B41" s="3" t="s">
        <v>81</v>
      </c>
      <c r="C41" s="10">
        <f>+IF('Personas Enjuiciadas'!M41&gt;0,('Personas Enjuiciadas'!D41+'Personas Enjuiciadas'!E41+'Personas Enjuiciadas'!I41+'Personas Enjuiciadas'!J41)/'Personas Enjuiciadas'!M41,"-")</f>
        <v>0.68283582089552242</v>
      </c>
      <c r="D41" s="10">
        <f>+IF(('Personas Enjuiciadas'!N41+'Personas Enjuiciadas'!P41)&gt;0,('Personas Enjuiciadas'!D41+'Personas Enjuiciadas'!I41)/('Personas Enjuiciadas'!N41+'Personas Enjuiciadas'!P41),"-")</f>
        <v>0.65614035087719302</v>
      </c>
      <c r="E41" s="10">
        <f>+IF(('Personas Enjuiciadas'!O41+'Personas Enjuiciadas'!Q41)&gt;0,('Personas Enjuiciadas'!E41+'Personas Enjuiciadas'!J41)/('Personas Enjuiciadas'!O41+'Personas Enjuiciadas'!Q41),"-")</f>
        <v>0.71314741035856577</v>
      </c>
    </row>
    <row r="42" spans="2:5" ht="20.100000000000001" customHeight="1" thickBot="1" x14ac:dyDescent="0.25">
      <c r="B42" s="3" t="s">
        <v>82</v>
      </c>
      <c r="C42" s="10">
        <f>+IF('Personas Enjuiciadas'!M42&gt;0,('Personas Enjuiciadas'!D42+'Personas Enjuiciadas'!E42+'Personas Enjuiciadas'!I42+'Personas Enjuiciadas'!J42)/'Personas Enjuiciadas'!M42,"-")</f>
        <v>0.70714285714285718</v>
      </c>
      <c r="D42" s="10">
        <f>+IF(('Personas Enjuiciadas'!N42+'Personas Enjuiciadas'!P42)&gt;0,('Personas Enjuiciadas'!D42+'Personas Enjuiciadas'!I42)/('Personas Enjuiciadas'!N42+'Personas Enjuiciadas'!P42),"-")</f>
        <v>0.72826086956521741</v>
      </c>
      <c r="E42" s="10">
        <f>+IF(('Personas Enjuiciadas'!O42+'Personas Enjuiciadas'!Q42)&gt;0,('Personas Enjuiciadas'!E42+'Personas Enjuiciadas'!J42)/('Personas Enjuiciadas'!O42+'Personas Enjuiciadas'!Q42),"-")</f>
        <v>0.66666666666666663</v>
      </c>
    </row>
    <row r="43" spans="2:5" ht="20.100000000000001" customHeight="1" thickBot="1" x14ac:dyDescent="0.25">
      <c r="B43" s="3" t="s">
        <v>83</v>
      </c>
      <c r="C43" s="10">
        <f>+IF('Personas Enjuiciadas'!M43&gt;0,('Personas Enjuiciadas'!D43+'Personas Enjuiciadas'!E43+'Personas Enjuiciadas'!I43+'Personas Enjuiciadas'!J43)/'Personas Enjuiciadas'!M43,"-")</f>
        <v>0.24193548387096775</v>
      </c>
      <c r="D43" s="10">
        <f>+IF(('Personas Enjuiciadas'!N43+'Personas Enjuiciadas'!P43)&gt;0,('Personas Enjuiciadas'!D43+'Personas Enjuiciadas'!I43)/('Personas Enjuiciadas'!N43+'Personas Enjuiciadas'!P43),"-")</f>
        <v>0.13836477987421383</v>
      </c>
      <c r="E43" s="10">
        <f>+IF(('Personas Enjuiciadas'!O43+'Personas Enjuiciadas'!Q43)&gt;0,('Personas Enjuiciadas'!E43+'Personas Enjuiciadas'!J43)/('Personas Enjuiciadas'!O43+'Personas Enjuiciadas'!Q43),"-")</f>
        <v>0.85185185185185186</v>
      </c>
    </row>
    <row r="44" spans="2:5" ht="20.100000000000001" customHeight="1" thickBot="1" x14ac:dyDescent="0.25">
      <c r="B44" s="3" t="s">
        <v>84</v>
      </c>
      <c r="C44" s="10">
        <f>+IF('Personas Enjuiciadas'!M44&gt;0,('Personas Enjuiciadas'!D44+'Personas Enjuiciadas'!E44+'Personas Enjuiciadas'!I44+'Personas Enjuiciadas'!J44)/'Personas Enjuiciadas'!M44,"-")</f>
        <v>0.43558282208588955</v>
      </c>
      <c r="D44" s="10">
        <f>+IF(('Personas Enjuiciadas'!N44+'Personas Enjuiciadas'!P44)&gt;0,('Personas Enjuiciadas'!D44+'Personas Enjuiciadas'!I44)/('Personas Enjuiciadas'!N44+'Personas Enjuiciadas'!P44),"-")</f>
        <v>0.48351648351648352</v>
      </c>
      <c r="E44" s="10">
        <f>+IF(('Personas Enjuiciadas'!O44+'Personas Enjuiciadas'!Q44)&gt;0,('Personas Enjuiciadas'!E44+'Personas Enjuiciadas'!J44)/('Personas Enjuiciadas'!O44+'Personas Enjuiciadas'!Q44),"-")</f>
        <v>0.375</v>
      </c>
    </row>
    <row r="45" spans="2:5" ht="20.100000000000001" customHeight="1" thickBot="1" x14ac:dyDescent="0.25">
      <c r="B45" s="3" t="s">
        <v>85</v>
      </c>
      <c r="C45" s="10">
        <f>+IF('Personas Enjuiciadas'!M45&gt;0,('Personas Enjuiciadas'!D45+'Personas Enjuiciadas'!E45+'Personas Enjuiciadas'!I45+'Personas Enjuiciadas'!J45)/'Personas Enjuiciadas'!M45,"-")</f>
        <v>0.63988919667590027</v>
      </c>
      <c r="D45" s="10">
        <f>+IF(('Personas Enjuiciadas'!N45+'Personas Enjuiciadas'!P45)&gt;0,('Personas Enjuiciadas'!D45+'Personas Enjuiciadas'!I45)/('Personas Enjuiciadas'!N45+'Personas Enjuiciadas'!P45),"-")</f>
        <v>0.61842105263157898</v>
      </c>
      <c r="E45" s="10">
        <f>+IF(('Personas Enjuiciadas'!O45+'Personas Enjuiciadas'!Q45)&gt;0,('Personas Enjuiciadas'!E45+'Personas Enjuiciadas'!J45)/('Personas Enjuiciadas'!O45+'Personas Enjuiciadas'!Q45),"-")</f>
        <v>0.67669172932330823</v>
      </c>
    </row>
    <row r="46" spans="2:5" ht="20.100000000000001" customHeight="1" thickBot="1" x14ac:dyDescent="0.25">
      <c r="B46" s="3" t="s">
        <v>86</v>
      </c>
      <c r="C46" s="10">
        <f>+IF('Personas Enjuiciadas'!M46&gt;0,('Personas Enjuiciadas'!D46+'Personas Enjuiciadas'!E46+'Personas Enjuiciadas'!I46+'Personas Enjuiciadas'!J46)/'Personas Enjuiciadas'!M46,"-")</f>
        <v>0.7857142857142857</v>
      </c>
      <c r="D46" s="10">
        <f>+IF(('Personas Enjuiciadas'!N46+'Personas Enjuiciadas'!P46)&gt;0,('Personas Enjuiciadas'!D46+'Personas Enjuiciadas'!I46)/('Personas Enjuiciadas'!N46+'Personas Enjuiciadas'!P46),"-")</f>
        <v>0.75757575757575757</v>
      </c>
      <c r="E46" s="10">
        <f>+IF(('Personas Enjuiciadas'!O46+'Personas Enjuiciadas'!Q46)&gt;0,('Personas Enjuiciadas'!E46+'Personas Enjuiciadas'!J46)/('Personas Enjuiciadas'!O46+'Personas Enjuiciadas'!Q46),"-")</f>
        <v>0.84375</v>
      </c>
    </row>
    <row r="47" spans="2:5" ht="20.100000000000001" customHeight="1" thickBot="1" x14ac:dyDescent="0.25">
      <c r="B47" s="3" t="s">
        <v>87</v>
      </c>
      <c r="C47" s="10">
        <f>+IF('Personas Enjuiciadas'!M47&gt;0,('Personas Enjuiciadas'!D47+'Personas Enjuiciadas'!E47+'Personas Enjuiciadas'!I47+'Personas Enjuiciadas'!J47)/'Personas Enjuiciadas'!M47,"-")</f>
        <v>0.79673321234119787</v>
      </c>
      <c r="D47" s="10">
        <f>+IF(('Personas Enjuiciadas'!N47+'Personas Enjuiciadas'!P47)&gt;0,('Personas Enjuiciadas'!D47+'Personas Enjuiciadas'!I47)/('Personas Enjuiciadas'!N47+'Personas Enjuiciadas'!P47),"-")</f>
        <v>0.79245283018867929</v>
      </c>
      <c r="E47" s="10">
        <f>+IF(('Personas Enjuiciadas'!O47+'Personas Enjuiciadas'!Q47)&gt;0,('Personas Enjuiciadas'!E47+'Personas Enjuiciadas'!J47)/('Personas Enjuiciadas'!O47+'Personas Enjuiciadas'!Q47),"-")</f>
        <v>0.80555555555555558</v>
      </c>
    </row>
    <row r="48" spans="2:5" ht="20.100000000000001" customHeight="1" thickBot="1" x14ac:dyDescent="0.25">
      <c r="B48" s="3" t="s">
        <v>88</v>
      </c>
      <c r="C48" s="10">
        <f>+IF('Personas Enjuiciadas'!M48&gt;0,('Personas Enjuiciadas'!D48+'Personas Enjuiciadas'!E48+'Personas Enjuiciadas'!I48+'Personas Enjuiciadas'!J48)/'Personas Enjuiciadas'!M48,"-")</f>
        <v>0.86764705882352944</v>
      </c>
      <c r="D48" s="10">
        <f>+IF(('Personas Enjuiciadas'!N48+'Personas Enjuiciadas'!P48)&gt;0,('Personas Enjuiciadas'!D48+'Personas Enjuiciadas'!I48)/('Personas Enjuiciadas'!N48+'Personas Enjuiciadas'!P48),"-")</f>
        <v>0.84482758620689657</v>
      </c>
      <c r="E48" s="10">
        <f>+IF(('Personas Enjuiciadas'!O48+'Personas Enjuiciadas'!Q48)&gt;0,('Personas Enjuiciadas'!E48+'Personas Enjuiciadas'!J48)/('Personas Enjuiciadas'!O48+'Personas Enjuiciadas'!Q48),"-")</f>
        <v>1</v>
      </c>
    </row>
    <row r="49" spans="2:5" ht="20.100000000000001" customHeight="1" thickBot="1" x14ac:dyDescent="0.25">
      <c r="B49" s="3" t="s">
        <v>89</v>
      </c>
      <c r="C49" s="10">
        <f>+IF('Personas Enjuiciadas'!M49&gt;0,('Personas Enjuiciadas'!D49+'Personas Enjuiciadas'!E49+'Personas Enjuiciadas'!I49+'Personas Enjuiciadas'!J49)/'Personas Enjuiciadas'!M49,"-")</f>
        <v>0.93877551020408168</v>
      </c>
      <c r="D49" s="10">
        <f>+IF(('Personas Enjuiciadas'!N49+'Personas Enjuiciadas'!P49)&gt;0,('Personas Enjuiciadas'!D49+'Personas Enjuiciadas'!I49)/('Personas Enjuiciadas'!N49+'Personas Enjuiciadas'!P49),"-")</f>
        <v>0.94871794871794868</v>
      </c>
      <c r="E49" s="10">
        <f>+IF(('Personas Enjuiciadas'!O49+'Personas Enjuiciadas'!Q49)&gt;0,('Personas Enjuiciadas'!E49+'Personas Enjuiciadas'!J49)/('Personas Enjuiciadas'!O49+'Personas Enjuiciadas'!Q49),"-")</f>
        <v>0.9</v>
      </c>
    </row>
    <row r="50" spans="2:5" ht="20.100000000000001" customHeight="1" thickBot="1" x14ac:dyDescent="0.25">
      <c r="B50" s="3" t="s">
        <v>90</v>
      </c>
      <c r="C50" s="10">
        <f>+IF('Personas Enjuiciadas'!M50&gt;0,('Personas Enjuiciadas'!D50+'Personas Enjuiciadas'!E50+'Personas Enjuiciadas'!I50+'Personas Enjuiciadas'!J50)/'Personas Enjuiciadas'!M50,"-")</f>
        <v>0.78431372549019607</v>
      </c>
      <c r="D50" s="10">
        <f>+IF(('Personas Enjuiciadas'!N50+'Personas Enjuiciadas'!P50)&gt;0,('Personas Enjuiciadas'!D50+'Personas Enjuiciadas'!I50)/('Personas Enjuiciadas'!N50+'Personas Enjuiciadas'!P50),"-")</f>
        <v>0.77500000000000002</v>
      </c>
      <c r="E50" s="10">
        <f>+IF(('Personas Enjuiciadas'!O50+'Personas Enjuiciadas'!Q50)&gt;0,('Personas Enjuiciadas'!E50+'Personas Enjuiciadas'!J50)/('Personas Enjuiciadas'!O50+'Personas Enjuiciadas'!Q50),"-")</f>
        <v>0.81818181818181823</v>
      </c>
    </row>
    <row r="51" spans="2:5" ht="20.100000000000001" customHeight="1" thickBot="1" x14ac:dyDescent="0.25">
      <c r="B51" s="3" t="s">
        <v>91</v>
      </c>
      <c r="C51" s="10">
        <f>+IF('Personas Enjuiciadas'!M51&gt;0,('Personas Enjuiciadas'!D51+'Personas Enjuiciadas'!E51+'Personas Enjuiciadas'!I51+'Personas Enjuiciadas'!J51)/'Personas Enjuiciadas'!M51,"-")</f>
        <v>0.80487804878048785</v>
      </c>
      <c r="D51" s="10">
        <f>+IF(('Personas Enjuiciadas'!N51+'Personas Enjuiciadas'!P51)&gt;0,('Personas Enjuiciadas'!D51+'Personas Enjuiciadas'!I51)/('Personas Enjuiciadas'!N51+'Personas Enjuiciadas'!P51),"-")</f>
        <v>0.91176470588235292</v>
      </c>
      <c r="E51" s="10">
        <f>+IF(('Personas Enjuiciadas'!O51+'Personas Enjuiciadas'!Q51)&gt;0,('Personas Enjuiciadas'!E51+'Personas Enjuiciadas'!J51)/('Personas Enjuiciadas'!O51+'Personas Enjuiciadas'!Q51),"-")</f>
        <v>0.2857142857142857</v>
      </c>
    </row>
    <row r="52" spans="2:5" ht="20.100000000000001" customHeight="1" thickBot="1" x14ac:dyDescent="0.25">
      <c r="B52" s="3" t="s">
        <v>92</v>
      </c>
      <c r="C52" s="10">
        <f>+IF('Personas Enjuiciadas'!M52&gt;0,('Personas Enjuiciadas'!D52+'Personas Enjuiciadas'!E52+'Personas Enjuiciadas'!I52+'Personas Enjuiciadas'!J52)/'Personas Enjuiciadas'!M52,"-")</f>
        <v>0.58823529411764708</v>
      </c>
      <c r="D52" s="10">
        <f>+IF(('Personas Enjuiciadas'!N52+'Personas Enjuiciadas'!P52)&gt;0,('Personas Enjuiciadas'!D52+'Personas Enjuiciadas'!I52)/('Personas Enjuiciadas'!N52+'Personas Enjuiciadas'!P52),"-")</f>
        <v>0.64</v>
      </c>
      <c r="E52" s="10">
        <f>+IF(('Personas Enjuiciadas'!O52+'Personas Enjuiciadas'!Q52)&gt;0,('Personas Enjuiciadas'!E52+'Personas Enjuiciadas'!J52)/('Personas Enjuiciadas'!O52+'Personas Enjuiciadas'!Q52),"-")</f>
        <v>0.44444444444444442</v>
      </c>
    </row>
    <row r="53" spans="2:5" ht="20.100000000000001" customHeight="1" thickBot="1" x14ac:dyDescent="0.25">
      <c r="B53" s="3" t="s">
        <v>93</v>
      </c>
      <c r="C53" s="10">
        <f>+IF('Personas Enjuiciadas'!M53&gt;0,('Personas Enjuiciadas'!D53+'Personas Enjuiciadas'!E53+'Personas Enjuiciadas'!I53+'Personas Enjuiciadas'!J53)/'Personas Enjuiciadas'!M53,"-")</f>
        <v>0.74242424242424243</v>
      </c>
      <c r="D53" s="10">
        <f>+IF(('Personas Enjuiciadas'!N53+'Personas Enjuiciadas'!P53)&gt;0,('Personas Enjuiciadas'!D53+'Personas Enjuiciadas'!I53)/('Personas Enjuiciadas'!N53+'Personas Enjuiciadas'!P53),"-")</f>
        <v>0.73949579831932777</v>
      </c>
      <c r="E53" s="10">
        <f>+IF(('Personas Enjuiciadas'!O53+'Personas Enjuiciadas'!Q53)&gt;0,('Personas Enjuiciadas'!E53+'Personas Enjuiciadas'!J53)/('Personas Enjuiciadas'!O53+'Personas Enjuiciadas'!Q53),"-")</f>
        <v>0.76923076923076927</v>
      </c>
    </row>
    <row r="54" spans="2:5" ht="20.100000000000001" customHeight="1" thickBot="1" x14ac:dyDescent="0.25">
      <c r="B54" s="3" t="s">
        <v>9</v>
      </c>
      <c r="C54" s="10">
        <f>+IF('Personas Enjuiciadas'!M54&gt;0,('Personas Enjuiciadas'!D54+'Personas Enjuiciadas'!E54+'Personas Enjuiciadas'!I54+'Personas Enjuiciadas'!J54)/'Personas Enjuiciadas'!M54,"-")</f>
        <v>0.74722016308376571</v>
      </c>
      <c r="D54" s="10">
        <f>+IF(('Personas Enjuiciadas'!N54+'Personas Enjuiciadas'!P54)&gt;0,('Personas Enjuiciadas'!D54+'Personas Enjuiciadas'!I54)/('Personas Enjuiciadas'!N54+'Personas Enjuiciadas'!P54),"-")</f>
        <v>0.73561643835616441</v>
      </c>
      <c r="E54" s="10">
        <f>+IF(('Personas Enjuiciadas'!O54+'Personas Enjuiciadas'!Q54)&gt;0,('Personas Enjuiciadas'!E54+'Personas Enjuiciadas'!J54)/('Personas Enjuiciadas'!O54+'Personas Enjuiciadas'!Q54),"-")</f>
        <v>0.76090468497576735</v>
      </c>
    </row>
    <row r="55" spans="2:5" ht="20.100000000000001" customHeight="1" thickBot="1" x14ac:dyDescent="0.25">
      <c r="B55" s="3" t="s">
        <v>10</v>
      </c>
      <c r="C55" s="10">
        <f>+IF('Personas Enjuiciadas'!M55&gt;0,('Personas Enjuiciadas'!D55+'Personas Enjuiciadas'!E55+'Personas Enjuiciadas'!I55+'Personas Enjuiciadas'!J55)/'Personas Enjuiciadas'!M55,"-")</f>
        <v>0.78431372549019607</v>
      </c>
      <c r="D55" s="10">
        <f>+IF(('Personas Enjuiciadas'!N55+'Personas Enjuiciadas'!P55)&gt;0,('Personas Enjuiciadas'!D55+'Personas Enjuiciadas'!I55)/('Personas Enjuiciadas'!N55+'Personas Enjuiciadas'!P55),"-")</f>
        <v>0.7142857142857143</v>
      </c>
      <c r="E55" s="10">
        <f>+IF(('Personas Enjuiciadas'!O55+'Personas Enjuiciadas'!Q55)&gt;0,('Personas Enjuiciadas'!E55+'Personas Enjuiciadas'!J55)/('Personas Enjuiciadas'!O55+'Personas Enjuiciadas'!Q55),"-")</f>
        <v>0.85526315789473684</v>
      </c>
    </row>
    <row r="56" spans="2:5" ht="20.100000000000001" customHeight="1" thickBot="1" x14ac:dyDescent="0.25">
      <c r="B56" s="3" t="s">
        <v>11</v>
      </c>
      <c r="C56" s="10">
        <f>+IF('Personas Enjuiciadas'!M56&gt;0,('Personas Enjuiciadas'!D56+'Personas Enjuiciadas'!E56+'Personas Enjuiciadas'!I56+'Personas Enjuiciadas'!J56)/'Personas Enjuiciadas'!M56,"-")</f>
        <v>0.79661016949152541</v>
      </c>
      <c r="D56" s="10">
        <f>+IF(('Personas Enjuiciadas'!N56+'Personas Enjuiciadas'!P56)&gt;0,('Personas Enjuiciadas'!D56+'Personas Enjuiciadas'!I56)/('Personas Enjuiciadas'!N56+'Personas Enjuiciadas'!P56),"-")</f>
        <v>0.77586206896551724</v>
      </c>
      <c r="E56" s="10">
        <f>+IF(('Personas Enjuiciadas'!O56+'Personas Enjuiciadas'!Q56)&gt;0,('Personas Enjuiciadas'!E56+'Personas Enjuiciadas'!J56)/('Personas Enjuiciadas'!O56+'Personas Enjuiciadas'!Q56),"-")</f>
        <v>0.81666666666666665</v>
      </c>
    </row>
    <row r="57" spans="2:5" ht="20.100000000000001" customHeight="1" thickBot="1" x14ac:dyDescent="0.25">
      <c r="B57" s="3" t="s">
        <v>94</v>
      </c>
      <c r="C57" s="10">
        <f>+IF('Personas Enjuiciadas'!M57&gt;0,('Personas Enjuiciadas'!D57+'Personas Enjuiciadas'!E57+'Personas Enjuiciadas'!I57+'Personas Enjuiciadas'!J57)/'Personas Enjuiciadas'!M57,"-")</f>
        <v>0.89189189189189189</v>
      </c>
      <c r="D57" s="10">
        <f>+IF(('Personas Enjuiciadas'!N57+'Personas Enjuiciadas'!P57)&gt;0,('Personas Enjuiciadas'!D57+'Personas Enjuiciadas'!I57)/('Personas Enjuiciadas'!N57+'Personas Enjuiciadas'!P57),"-")</f>
        <v>0.88</v>
      </c>
      <c r="E57" s="10">
        <f>+IF(('Personas Enjuiciadas'!O57+'Personas Enjuiciadas'!Q57)&gt;0,('Personas Enjuiciadas'!E57+'Personas Enjuiciadas'!J57)/('Personas Enjuiciadas'!O57+'Personas Enjuiciadas'!Q57),"-")</f>
        <v>0.91666666666666663</v>
      </c>
    </row>
    <row r="58" spans="2:5" ht="20.100000000000001" customHeight="1" thickBot="1" x14ac:dyDescent="0.25">
      <c r="B58" s="3" t="s">
        <v>95</v>
      </c>
      <c r="C58" s="10">
        <f>+IF('Personas Enjuiciadas'!M58&gt;0,('Personas Enjuiciadas'!D58+'Personas Enjuiciadas'!E58+'Personas Enjuiciadas'!I58+'Personas Enjuiciadas'!J58)/'Personas Enjuiciadas'!M58,"-")</f>
        <v>0.8294573643410853</v>
      </c>
      <c r="D58" s="10">
        <f>+IF(('Personas Enjuiciadas'!N58+'Personas Enjuiciadas'!P58)&gt;0,('Personas Enjuiciadas'!D58+'Personas Enjuiciadas'!I58)/('Personas Enjuiciadas'!N58+'Personas Enjuiciadas'!P58),"-")</f>
        <v>0.83333333333333337</v>
      </c>
      <c r="E58" s="10">
        <f>+IF(('Personas Enjuiciadas'!O58+'Personas Enjuiciadas'!Q58)&gt;0,('Personas Enjuiciadas'!E58+'Personas Enjuiciadas'!J58)/('Personas Enjuiciadas'!O58+'Personas Enjuiciadas'!Q58),"-")</f>
        <v>0.8271604938271605</v>
      </c>
    </row>
    <row r="59" spans="2:5" ht="20.100000000000001" customHeight="1" thickBot="1" x14ac:dyDescent="0.25">
      <c r="B59" s="3" t="s">
        <v>96</v>
      </c>
      <c r="C59" s="10">
        <f>+IF('Personas Enjuiciadas'!M59&gt;0,('Personas Enjuiciadas'!D59+'Personas Enjuiciadas'!E59+'Personas Enjuiciadas'!I59+'Personas Enjuiciadas'!J59)/'Personas Enjuiciadas'!M59,"-")</f>
        <v>0.73333333333333328</v>
      </c>
      <c r="D59" s="10">
        <f>+IF(('Personas Enjuiciadas'!N59+'Personas Enjuiciadas'!P59)&gt;0,('Personas Enjuiciadas'!D59+'Personas Enjuiciadas'!I59)/('Personas Enjuiciadas'!N59+'Personas Enjuiciadas'!P59),"-")</f>
        <v>0.76146788990825687</v>
      </c>
      <c r="E59" s="10">
        <f>+IF(('Personas Enjuiciadas'!O59+'Personas Enjuiciadas'!Q59)&gt;0,('Personas Enjuiciadas'!E59+'Personas Enjuiciadas'!J59)/('Personas Enjuiciadas'!O59+'Personas Enjuiciadas'!Q59),"-")</f>
        <v>0.6901408450704225</v>
      </c>
    </row>
    <row r="60" spans="2:5" ht="20.100000000000001" customHeight="1" thickBot="1" x14ac:dyDescent="0.25">
      <c r="B60" s="3" t="s">
        <v>12</v>
      </c>
      <c r="C60" s="10">
        <f>+IF('Personas Enjuiciadas'!M60&gt;0,('Personas Enjuiciadas'!D60+'Personas Enjuiciadas'!E60+'Personas Enjuiciadas'!I60+'Personas Enjuiciadas'!J60)/'Personas Enjuiciadas'!M60,"-")</f>
        <v>0.69736842105263153</v>
      </c>
      <c r="D60" s="10">
        <f>+IF(('Personas Enjuiciadas'!N60+'Personas Enjuiciadas'!P60)&gt;0,('Personas Enjuiciadas'!D60+'Personas Enjuiciadas'!I60)/('Personas Enjuiciadas'!N60+'Personas Enjuiciadas'!P60),"-")</f>
        <v>0.6875</v>
      </c>
      <c r="E60" s="10">
        <f>+IF(('Personas Enjuiciadas'!O60+'Personas Enjuiciadas'!Q60)&gt;0,('Personas Enjuiciadas'!E60+'Personas Enjuiciadas'!J60)/('Personas Enjuiciadas'!O60+'Personas Enjuiciadas'!Q60),"-")</f>
        <v>0.7142857142857143</v>
      </c>
    </row>
    <row r="61" spans="2:5" ht="20.100000000000001" customHeight="1" thickBot="1" x14ac:dyDescent="0.25">
      <c r="B61" s="6" t="s">
        <v>13</v>
      </c>
      <c r="C61" s="9">
        <f>+IF('Personas Enjuiciadas'!M61&gt;0,('Personas Enjuiciadas'!D61+'Personas Enjuiciadas'!E61+'Personas Enjuiciadas'!I61+'Personas Enjuiciadas'!J61)/'Personas Enjuiciadas'!M61,"-")</f>
        <v>0.71095406360424029</v>
      </c>
      <c r="D61" s="9">
        <f>+IF(('Personas Enjuiciadas'!N61+'Personas Enjuiciadas'!P61)&gt;0,('Personas Enjuiciadas'!D61+'Personas Enjuiciadas'!I61)/('Personas Enjuiciadas'!N61+'Personas Enjuiciadas'!P61),"-")</f>
        <v>0.69503038970325348</v>
      </c>
      <c r="E61" s="9">
        <f>+IF(('Personas Enjuiciadas'!O61+'Personas Enjuiciadas'!Q61)&gt;0,('Personas Enjuiciadas'!E61+'Personas Enjuiciadas'!J61)/('Personas Enjuiciadas'!O61+'Personas Enjuiciadas'!Q61),"-")</f>
        <v>0.74171270718232041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75" customWidth="1"/>
    <col min="19" max="19" width="12.125" customWidth="1"/>
  </cols>
  <sheetData>
    <row r="9" spans="2:5" ht="44.25" customHeight="1" thickBot="1" x14ac:dyDescent="0.25">
      <c r="C9" s="16" t="s">
        <v>48</v>
      </c>
      <c r="D9" s="16"/>
      <c r="E9" s="16"/>
    </row>
    <row r="10" spans="2:5" ht="44.25" customHeight="1" thickBot="1" x14ac:dyDescent="0.25">
      <c r="C10" s="7" t="s">
        <v>45</v>
      </c>
      <c r="D10" s="7" t="s">
        <v>46</v>
      </c>
      <c r="E10" s="7" t="s">
        <v>47</v>
      </c>
    </row>
    <row r="11" spans="2:5" ht="20.100000000000001" customHeight="1" thickBot="1" x14ac:dyDescent="0.25">
      <c r="B11" s="2" t="s">
        <v>54</v>
      </c>
      <c r="C11" s="14">
        <v>0</v>
      </c>
      <c r="D11" s="14">
        <v>0</v>
      </c>
      <c r="E11" s="14">
        <v>0</v>
      </c>
    </row>
    <row r="12" spans="2:5" ht="20.100000000000001" customHeight="1" thickBot="1" x14ac:dyDescent="0.25">
      <c r="B12" s="3" t="s">
        <v>55</v>
      </c>
      <c r="C12" s="14">
        <v>33</v>
      </c>
      <c r="D12" s="14">
        <v>0</v>
      </c>
      <c r="E12" s="14">
        <v>43</v>
      </c>
    </row>
    <row r="13" spans="2:5" ht="20.100000000000001" customHeight="1" thickBot="1" x14ac:dyDescent="0.25">
      <c r="B13" s="3" t="s">
        <v>56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57</v>
      </c>
      <c r="C14" s="14">
        <v>16</v>
      </c>
      <c r="D14" s="14">
        <v>0</v>
      </c>
      <c r="E14" s="14">
        <v>48</v>
      </c>
    </row>
    <row r="15" spans="2:5" ht="20.100000000000001" customHeight="1" thickBot="1" x14ac:dyDescent="0.25">
      <c r="B15" s="3" t="s">
        <v>58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0</v>
      </c>
      <c r="D17" s="14">
        <v>0</v>
      </c>
      <c r="E17" s="14">
        <v>0</v>
      </c>
    </row>
    <row r="18" spans="2:5" ht="20.100000000000001" customHeight="1" thickBot="1" x14ac:dyDescent="0.25">
      <c r="B18" s="3" t="s">
        <v>61</v>
      </c>
      <c r="C18" s="14">
        <v>3</v>
      </c>
      <c r="D18" s="14">
        <v>0</v>
      </c>
      <c r="E18" s="14">
        <v>1</v>
      </c>
    </row>
    <row r="19" spans="2:5" ht="20.100000000000001" customHeight="1" thickBot="1" x14ac:dyDescent="0.25">
      <c r="B19" s="3" t="s">
        <v>62</v>
      </c>
      <c r="C19" s="14">
        <v>4</v>
      </c>
      <c r="D19" s="14">
        <v>0</v>
      </c>
      <c r="E19" s="14">
        <v>5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</row>
    <row r="21" spans="2:5" ht="20.100000000000001" customHeight="1" thickBot="1" x14ac:dyDescent="0.25">
      <c r="B21" s="3" t="s">
        <v>64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5</v>
      </c>
      <c r="D22" s="14">
        <v>0</v>
      </c>
      <c r="E22" s="14">
        <v>0</v>
      </c>
    </row>
    <row r="23" spans="2:5" ht="20.100000000000001" customHeight="1" thickBot="1" x14ac:dyDescent="0.25">
      <c r="B23" s="3" t="s">
        <v>7</v>
      </c>
      <c r="C23" s="14">
        <v>64</v>
      </c>
      <c r="D23" s="14">
        <v>0</v>
      </c>
      <c r="E23" s="14">
        <v>71</v>
      </c>
    </row>
    <row r="24" spans="2:5" ht="20.100000000000001" customHeight="1" thickBot="1" x14ac:dyDescent="0.25">
      <c r="B24" s="3" t="s">
        <v>65</v>
      </c>
      <c r="C24" s="14">
        <v>1</v>
      </c>
      <c r="D24" s="14">
        <v>0</v>
      </c>
      <c r="E24" s="14">
        <v>4</v>
      </c>
    </row>
    <row r="25" spans="2:5" ht="20.100000000000001" customHeight="1" thickBot="1" x14ac:dyDescent="0.25">
      <c r="B25" s="3" t="s">
        <v>66</v>
      </c>
      <c r="C25" s="14">
        <v>5</v>
      </c>
      <c r="D25" s="14">
        <v>0</v>
      </c>
      <c r="E25" s="14">
        <v>1</v>
      </c>
    </row>
    <row r="26" spans="2:5" ht="20.100000000000001" customHeight="1" thickBot="1" x14ac:dyDescent="0.25">
      <c r="B26" s="4" t="s">
        <v>8</v>
      </c>
      <c r="C26" s="14">
        <v>0</v>
      </c>
      <c r="D26" s="14">
        <v>0</v>
      </c>
      <c r="E26" s="14">
        <v>0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21</v>
      </c>
      <c r="D28" s="14">
        <v>0</v>
      </c>
      <c r="E28" s="14">
        <v>8</v>
      </c>
    </row>
    <row r="29" spans="2:5" ht="20.100000000000001" customHeight="1" thickBot="1" x14ac:dyDescent="0.25">
      <c r="B29" s="3" t="s">
        <v>69</v>
      </c>
      <c r="C29" s="14">
        <v>0</v>
      </c>
      <c r="D29" s="14">
        <v>0</v>
      </c>
      <c r="E29" s="14">
        <v>0</v>
      </c>
    </row>
    <row r="30" spans="2:5" ht="20.100000000000001" customHeight="1" thickBot="1" x14ac:dyDescent="0.25">
      <c r="B30" s="3" t="s">
        <v>70</v>
      </c>
      <c r="C30" s="14">
        <v>14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14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72</v>
      </c>
      <c r="C32" s="14">
        <v>7</v>
      </c>
      <c r="D32" s="14">
        <v>0</v>
      </c>
      <c r="E32" s="14">
        <v>0</v>
      </c>
    </row>
    <row r="33" spans="2:5" ht="20.100000000000001" customHeight="1" thickBot="1" x14ac:dyDescent="0.25">
      <c r="B33" s="3" t="s">
        <v>73</v>
      </c>
      <c r="C33" s="14">
        <v>6</v>
      </c>
      <c r="D33" s="14">
        <v>0</v>
      </c>
      <c r="E33" s="14">
        <v>9</v>
      </c>
    </row>
    <row r="34" spans="2:5" ht="20.100000000000001" customHeight="1" thickBot="1" x14ac:dyDescent="0.25">
      <c r="B34" s="3" t="s">
        <v>74</v>
      </c>
      <c r="C34" s="14">
        <v>0</v>
      </c>
      <c r="D34" s="14">
        <v>0</v>
      </c>
      <c r="E34" s="14">
        <v>0</v>
      </c>
    </row>
    <row r="35" spans="2:5" ht="20.100000000000001" customHeight="1" thickBot="1" x14ac:dyDescent="0.25">
      <c r="B35" s="3" t="s">
        <v>75</v>
      </c>
      <c r="C35" s="14">
        <v>0</v>
      </c>
      <c r="D35" s="14">
        <v>0</v>
      </c>
      <c r="E35" s="14">
        <v>0</v>
      </c>
    </row>
    <row r="36" spans="2:5" ht="20.100000000000001" customHeight="1" thickBot="1" x14ac:dyDescent="0.25">
      <c r="B36" s="3" t="s">
        <v>76</v>
      </c>
      <c r="C36" s="14">
        <v>6</v>
      </c>
      <c r="D36" s="14">
        <v>0</v>
      </c>
      <c r="E36" s="14">
        <v>6</v>
      </c>
    </row>
    <row r="37" spans="2:5" ht="20.100000000000001" customHeight="1" thickBot="1" x14ac:dyDescent="0.25">
      <c r="B37" s="3" t="s">
        <v>77</v>
      </c>
      <c r="C37" s="14">
        <v>0</v>
      </c>
      <c r="D37" s="14">
        <v>0</v>
      </c>
      <c r="E37" s="14">
        <v>0</v>
      </c>
    </row>
    <row r="38" spans="2:5" ht="20.100000000000001" customHeight="1" thickBot="1" x14ac:dyDescent="0.25">
      <c r="B38" s="3" t="s">
        <v>78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0</v>
      </c>
      <c r="E39" s="14">
        <v>0</v>
      </c>
    </row>
    <row r="40" spans="2:5" ht="20.100000000000001" customHeight="1" thickBot="1" x14ac:dyDescent="0.25">
      <c r="B40" s="3" t="s">
        <v>80</v>
      </c>
      <c r="C40" s="14">
        <v>0</v>
      </c>
      <c r="D40" s="14">
        <v>0</v>
      </c>
      <c r="E40" s="14">
        <v>0</v>
      </c>
    </row>
    <row r="41" spans="2:5" ht="20.100000000000001" customHeight="1" thickBot="1" x14ac:dyDescent="0.25">
      <c r="B41" s="3" t="s">
        <v>81</v>
      </c>
      <c r="C41" s="14">
        <v>59</v>
      </c>
      <c r="D41" s="14">
        <v>0</v>
      </c>
      <c r="E41" s="14">
        <v>54</v>
      </c>
    </row>
    <row r="42" spans="2:5" ht="20.100000000000001" customHeight="1" thickBot="1" x14ac:dyDescent="0.25">
      <c r="B42" s="3" t="s">
        <v>82</v>
      </c>
      <c r="C42" s="14">
        <v>0</v>
      </c>
      <c r="D42" s="14">
        <v>0</v>
      </c>
      <c r="E42" s="14">
        <v>0</v>
      </c>
    </row>
    <row r="43" spans="2:5" ht="20.100000000000001" customHeight="1" thickBot="1" x14ac:dyDescent="0.25">
      <c r="B43" s="3" t="s">
        <v>83</v>
      </c>
      <c r="C43" s="14">
        <v>3</v>
      </c>
      <c r="D43" s="14">
        <v>0</v>
      </c>
      <c r="E43" s="14">
        <v>8</v>
      </c>
    </row>
    <row r="44" spans="2:5" ht="20.100000000000001" customHeight="1" thickBot="1" x14ac:dyDescent="0.25">
      <c r="B44" s="3" t="s">
        <v>84</v>
      </c>
      <c r="C44" s="14">
        <v>0</v>
      </c>
      <c r="D44" s="14">
        <v>0</v>
      </c>
      <c r="E44" s="14">
        <v>0</v>
      </c>
    </row>
    <row r="45" spans="2:5" ht="20.100000000000001" customHeight="1" thickBot="1" x14ac:dyDescent="0.25">
      <c r="B45" s="3" t="s">
        <v>85</v>
      </c>
      <c r="C45" s="14">
        <v>21</v>
      </c>
      <c r="D45" s="14">
        <v>0</v>
      </c>
      <c r="E45" s="14">
        <v>14</v>
      </c>
    </row>
    <row r="46" spans="2:5" ht="20.100000000000001" customHeight="1" thickBot="1" x14ac:dyDescent="0.25">
      <c r="B46" s="3" t="s">
        <v>86</v>
      </c>
      <c r="C46" s="14">
        <v>0</v>
      </c>
      <c r="D46" s="14">
        <v>0</v>
      </c>
      <c r="E46" s="14">
        <v>0</v>
      </c>
    </row>
    <row r="47" spans="2:5" ht="20.100000000000001" customHeight="1" thickBot="1" x14ac:dyDescent="0.25">
      <c r="B47" s="3" t="s">
        <v>87</v>
      </c>
      <c r="C47" s="14">
        <v>48</v>
      </c>
      <c r="D47" s="14">
        <v>0</v>
      </c>
      <c r="E47" s="14">
        <v>45</v>
      </c>
    </row>
    <row r="48" spans="2:5" ht="20.100000000000001" customHeight="1" thickBot="1" x14ac:dyDescent="0.25">
      <c r="B48" s="3" t="s">
        <v>88</v>
      </c>
      <c r="C48" s="14">
        <v>24</v>
      </c>
      <c r="D48" s="14">
        <v>2</v>
      </c>
      <c r="E48" s="14">
        <v>7</v>
      </c>
    </row>
    <row r="49" spans="2:5" ht="20.100000000000001" customHeight="1" thickBot="1" x14ac:dyDescent="0.25">
      <c r="B49" s="3" t="s">
        <v>89</v>
      </c>
      <c r="C49" s="14">
        <v>2</v>
      </c>
      <c r="D49" s="14">
        <v>0</v>
      </c>
      <c r="E49" s="14">
        <v>5</v>
      </c>
    </row>
    <row r="50" spans="2:5" ht="20.100000000000001" customHeight="1" thickBot="1" x14ac:dyDescent="0.25">
      <c r="B50" s="3" t="s">
        <v>90</v>
      </c>
      <c r="C50" s="14">
        <v>17</v>
      </c>
      <c r="D50" s="14">
        <v>0</v>
      </c>
      <c r="E50" s="14">
        <v>10</v>
      </c>
    </row>
    <row r="51" spans="2:5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92</v>
      </c>
      <c r="C52" s="14">
        <v>0</v>
      </c>
      <c r="D52" s="14">
        <v>0</v>
      </c>
      <c r="E52" s="14">
        <v>0</v>
      </c>
    </row>
    <row r="53" spans="2:5" ht="20.100000000000001" customHeight="1" thickBot="1" x14ac:dyDescent="0.25">
      <c r="B53" s="3" t="s">
        <v>93</v>
      </c>
      <c r="C53" s="14">
        <v>5</v>
      </c>
      <c r="D53" s="14">
        <v>0</v>
      </c>
      <c r="E53" s="14">
        <v>11</v>
      </c>
    </row>
    <row r="54" spans="2:5" ht="20.100000000000001" customHeight="1" thickBot="1" x14ac:dyDescent="0.25">
      <c r="B54" s="3" t="s">
        <v>9</v>
      </c>
      <c r="C54" s="14">
        <v>0</v>
      </c>
      <c r="D54" s="14">
        <v>0</v>
      </c>
      <c r="E54" s="14">
        <v>0</v>
      </c>
    </row>
    <row r="55" spans="2:5" ht="20.100000000000001" customHeight="1" thickBot="1" x14ac:dyDescent="0.25">
      <c r="B55" s="3" t="s">
        <v>10</v>
      </c>
      <c r="C55" s="14">
        <v>0</v>
      </c>
      <c r="D55" s="14">
        <v>0</v>
      </c>
      <c r="E55" s="14">
        <v>0</v>
      </c>
    </row>
    <row r="56" spans="2:5" ht="20.100000000000001" customHeight="1" thickBot="1" x14ac:dyDescent="0.25">
      <c r="B56" s="3" t="s">
        <v>11</v>
      </c>
      <c r="C56" s="14">
        <v>0</v>
      </c>
      <c r="D56" s="14">
        <v>0</v>
      </c>
      <c r="E56" s="14">
        <v>0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96</v>
      </c>
      <c r="C59" s="14">
        <v>19</v>
      </c>
      <c r="D59" s="14">
        <v>0</v>
      </c>
      <c r="E59" s="14">
        <v>36</v>
      </c>
    </row>
    <row r="60" spans="2:5" ht="20.100000000000001" customHeight="1" thickBot="1" x14ac:dyDescent="0.25">
      <c r="B60" s="3" t="s">
        <v>12</v>
      </c>
      <c r="C60" s="14">
        <v>0</v>
      </c>
      <c r="D60" s="14">
        <v>0</v>
      </c>
      <c r="E60" s="14">
        <v>0</v>
      </c>
    </row>
    <row r="61" spans="2:5" ht="20.100000000000001" customHeight="1" thickBot="1" x14ac:dyDescent="0.25">
      <c r="B61" s="6" t="s">
        <v>13</v>
      </c>
      <c r="C61" s="8">
        <f>SUM(C11:C60)</f>
        <v>397</v>
      </c>
      <c r="D61" s="8">
        <f t="shared" ref="D61:E61" si="0">SUM(D11:D60)</f>
        <v>2</v>
      </c>
      <c r="E61" s="8">
        <f t="shared" si="0"/>
        <v>386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6" t="s">
        <v>5</v>
      </c>
      <c r="D9" s="16"/>
      <c r="E9" s="16"/>
      <c r="F9" s="16"/>
      <c r="G9" s="16"/>
    </row>
    <row r="10" spans="2:7" ht="39.950000000000003" customHeight="1" thickBot="1" x14ac:dyDescent="0.25">
      <c r="C10" s="25" t="s">
        <v>101</v>
      </c>
      <c r="D10" s="27"/>
      <c r="E10" s="27"/>
      <c r="F10" s="25" t="s">
        <v>50</v>
      </c>
      <c r="G10" s="25" t="s">
        <v>51</v>
      </c>
    </row>
    <row r="11" spans="2:7" ht="39.950000000000003" customHeight="1" thickBot="1" x14ac:dyDescent="0.25">
      <c r="C11" s="11" t="s">
        <v>49</v>
      </c>
      <c r="D11" s="11" t="s">
        <v>52</v>
      </c>
      <c r="E11" s="12" t="s">
        <v>53</v>
      </c>
      <c r="F11" s="26"/>
      <c r="G11" s="26"/>
    </row>
    <row r="12" spans="2:7" ht="20.100000000000001" customHeight="1" thickBot="1" x14ac:dyDescent="0.25">
      <c r="B12" s="2" t="s">
        <v>54</v>
      </c>
      <c r="C12" s="14">
        <v>37</v>
      </c>
      <c r="D12" s="14">
        <v>53</v>
      </c>
      <c r="E12" s="14">
        <v>62</v>
      </c>
      <c r="F12" s="14">
        <v>0</v>
      </c>
      <c r="G12" s="14">
        <v>3</v>
      </c>
    </row>
    <row r="13" spans="2:7" ht="20.100000000000001" customHeight="1" thickBot="1" x14ac:dyDescent="0.25">
      <c r="B13" s="3" t="s">
        <v>55</v>
      </c>
      <c r="C13" s="14">
        <v>173</v>
      </c>
      <c r="D13" s="14">
        <v>51</v>
      </c>
      <c r="E13" s="14">
        <v>46</v>
      </c>
      <c r="F13" s="14">
        <v>1</v>
      </c>
      <c r="G13" s="14">
        <v>11</v>
      </c>
    </row>
    <row r="14" spans="2:7" ht="20.100000000000001" customHeight="1" thickBot="1" x14ac:dyDescent="0.25">
      <c r="B14" s="3" t="s">
        <v>56</v>
      </c>
      <c r="C14" s="14">
        <v>42</v>
      </c>
      <c r="D14" s="14">
        <v>48</v>
      </c>
      <c r="E14" s="14">
        <v>62</v>
      </c>
      <c r="F14" s="14">
        <v>0</v>
      </c>
      <c r="G14" s="14">
        <v>1</v>
      </c>
    </row>
    <row r="15" spans="2:7" ht="20.100000000000001" customHeight="1" thickBot="1" x14ac:dyDescent="0.25">
      <c r="B15" s="3" t="s">
        <v>57</v>
      </c>
      <c r="C15" s="14">
        <v>52</v>
      </c>
      <c r="D15" s="14">
        <v>30</v>
      </c>
      <c r="E15" s="14">
        <v>59</v>
      </c>
      <c r="F15" s="14">
        <v>0</v>
      </c>
      <c r="G15" s="14">
        <v>4</v>
      </c>
    </row>
    <row r="16" spans="2:7" ht="20.100000000000001" customHeight="1" thickBot="1" x14ac:dyDescent="0.25">
      <c r="B16" s="3" t="s">
        <v>58</v>
      </c>
      <c r="C16" s="14">
        <v>46</v>
      </c>
      <c r="D16" s="14">
        <v>31</v>
      </c>
      <c r="E16" s="14">
        <v>55</v>
      </c>
      <c r="F16" s="14">
        <v>0</v>
      </c>
      <c r="G16" s="14">
        <v>0</v>
      </c>
    </row>
    <row r="17" spans="2:7" ht="20.100000000000001" customHeight="1" thickBot="1" x14ac:dyDescent="0.25">
      <c r="B17" s="3" t="s">
        <v>59</v>
      </c>
      <c r="C17" s="14">
        <v>115</v>
      </c>
      <c r="D17" s="14">
        <v>26</v>
      </c>
      <c r="E17" s="14">
        <v>9</v>
      </c>
      <c r="F17" s="14">
        <v>4</v>
      </c>
      <c r="G17" s="14">
        <v>0</v>
      </c>
    </row>
    <row r="18" spans="2:7" ht="20.100000000000001" customHeight="1" thickBot="1" x14ac:dyDescent="0.25">
      <c r="B18" s="3" t="s">
        <v>60</v>
      </c>
      <c r="C18" s="14">
        <v>201</v>
      </c>
      <c r="D18" s="14">
        <v>78</v>
      </c>
      <c r="E18" s="14">
        <v>140</v>
      </c>
      <c r="F18" s="14">
        <v>9</v>
      </c>
      <c r="G18" s="14">
        <v>25</v>
      </c>
    </row>
    <row r="19" spans="2:7" ht="20.100000000000001" customHeight="1" thickBot="1" x14ac:dyDescent="0.25">
      <c r="B19" s="3" t="s">
        <v>61</v>
      </c>
      <c r="C19" s="14">
        <v>143</v>
      </c>
      <c r="D19" s="14">
        <v>48</v>
      </c>
      <c r="E19" s="14">
        <v>91</v>
      </c>
      <c r="F19" s="14">
        <v>1</v>
      </c>
      <c r="G19" s="14">
        <v>0</v>
      </c>
    </row>
    <row r="20" spans="2:7" ht="20.100000000000001" customHeight="1" thickBot="1" x14ac:dyDescent="0.25">
      <c r="B20" s="3" t="s">
        <v>62</v>
      </c>
      <c r="C20" s="14">
        <v>10</v>
      </c>
      <c r="D20" s="14">
        <v>13</v>
      </c>
      <c r="E20" s="14">
        <v>22</v>
      </c>
      <c r="F20" s="14">
        <v>0</v>
      </c>
      <c r="G20" s="14">
        <v>0</v>
      </c>
    </row>
    <row r="21" spans="2:7" ht="20.100000000000001" customHeight="1" thickBot="1" x14ac:dyDescent="0.25">
      <c r="B21" s="3" t="s">
        <v>63</v>
      </c>
      <c r="C21" s="14">
        <v>12</v>
      </c>
      <c r="D21" s="14">
        <v>8</v>
      </c>
      <c r="E21" s="14">
        <v>4</v>
      </c>
      <c r="F21" s="14">
        <v>1</v>
      </c>
      <c r="G21" s="14">
        <v>0</v>
      </c>
    </row>
    <row r="22" spans="2:7" ht="20.100000000000001" customHeight="1" thickBot="1" x14ac:dyDescent="0.25">
      <c r="B22" s="3" t="s">
        <v>64</v>
      </c>
      <c r="C22" s="14">
        <v>101</v>
      </c>
      <c r="D22" s="14">
        <v>45</v>
      </c>
      <c r="E22" s="14">
        <v>24</v>
      </c>
      <c r="F22" s="14">
        <v>0</v>
      </c>
      <c r="G22" s="14">
        <v>4</v>
      </c>
    </row>
    <row r="23" spans="2:7" ht="20.100000000000001" customHeight="1" thickBot="1" x14ac:dyDescent="0.25">
      <c r="B23" s="3" t="s">
        <v>6</v>
      </c>
      <c r="C23" s="14">
        <v>89</v>
      </c>
      <c r="D23" s="14">
        <v>58</v>
      </c>
      <c r="E23" s="14">
        <v>48</v>
      </c>
      <c r="F23" s="14">
        <v>2</v>
      </c>
      <c r="G23" s="14">
        <v>4</v>
      </c>
    </row>
    <row r="24" spans="2:7" ht="20.100000000000001" customHeight="1" thickBot="1" x14ac:dyDescent="0.25">
      <c r="B24" s="3" t="s">
        <v>7</v>
      </c>
      <c r="C24" s="14">
        <v>178</v>
      </c>
      <c r="D24" s="14">
        <v>44</v>
      </c>
      <c r="E24" s="14">
        <v>57</v>
      </c>
      <c r="F24" s="14">
        <v>0</v>
      </c>
      <c r="G24" s="14">
        <v>3</v>
      </c>
    </row>
    <row r="25" spans="2:7" ht="20.100000000000001" customHeight="1" thickBot="1" x14ac:dyDescent="0.25">
      <c r="B25" s="3" t="s">
        <v>65</v>
      </c>
      <c r="C25" s="14">
        <v>27</v>
      </c>
      <c r="D25" s="14">
        <v>21</v>
      </c>
      <c r="E25" s="14">
        <v>24</v>
      </c>
      <c r="F25" s="14">
        <v>5</v>
      </c>
      <c r="G25" s="14">
        <v>0</v>
      </c>
    </row>
    <row r="26" spans="2:7" ht="20.100000000000001" customHeight="1" thickBot="1" x14ac:dyDescent="0.25">
      <c r="B26" s="3" t="s">
        <v>66</v>
      </c>
      <c r="C26" s="14">
        <v>60</v>
      </c>
      <c r="D26" s="14">
        <v>37</v>
      </c>
      <c r="E26" s="14">
        <v>58</v>
      </c>
      <c r="F26" s="14">
        <v>1</v>
      </c>
      <c r="G26" s="14">
        <v>1</v>
      </c>
    </row>
    <row r="27" spans="2:7" ht="20.100000000000001" customHeight="1" thickBot="1" x14ac:dyDescent="0.25">
      <c r="B27" s="4" t="s">
        <v>8</v>
      </c>
      <c r="C27" s="14">
        <v>64</v>
      </c>
      <c r="D27" s="14">
        <v>22</v>
      </c>
      <c r="E27" s="14">
        <v>21</v>
      </c>
      <c r="F27" s="14">
        <v>2</v>
      </c>
      <c r="G27" s="14">
        <v>4</v>
      </c>
    </row>
    <row r="28" spans="2:7" ht="20.100000000000001" customHeight="1" thickBot="1" x14ac:dyDescent="0.25">
      <c r="B28" s="5" t="s">
        <v>67</v>
      </c>
      <c r="C28" s="14">
        <v>21</v>
      </c>
      <c r="D28" s="14">
        <v>1</v>
      </c>
      <c r="E28" s="14">
        <v>3</v>
      </c>
      <c r="F28" s="14">
        <v>1</v>
      </c>
      <c r="G28" s="14">
        <v>0</v>
      </c>
    </row>
    <row r="29" spans="2:7" ht="20.100000000000001" customHeight="1" thickBot="1" x14ac:dyDescent="0.25">
      <c r="B29" s="3" t="s">
        <v>68</v>
      </c>
      <c r="C29" s="14">
        <v>30</v>
      </c>
      <c r="D29" s="14">
        <v>8</v>
      </c>
      <c r="E29" s="14">
        <v>13</v>
      </c>
      <c r="F29" s="14">
        <v>0</v>
      </c>
      <c r="G29" s="14">
        <v>0</v>
      </c>
    </row>
    <row r="30" spans="2:7" ht="20.100000000000001" customHeight="1" thickBot="1" x14ac:dyDescent="0.25">
      <c r="B30" s="3" t="s">
        <v>69</v>
      </c>
      <c r="C30" s="14">
        <v>15</v>
      </c>
      <c r="D30" s="14">
        <v>11</v>
      </c>
      <c r="E30" s="14">
        <v>22</v>
      </c>
      <c r="F30" s="14">
        <v>2</v>
      </c>
      <c r="G30" s="14">
        <v>4</v>
      </c>
    </row>
    <row r="31" spans="2:7" ht="20.100000000000001" customHeight="1" thickBot="1" x14ac:dyDescent="0.25">
      <c r="B31" s="3" t="s">
        <v>70</v>
      </c>
      <c r="C31" s="14">
        <v>8</v>
      </c>
      <c r="D31" s="14">
        <v>4</v>
      </c>
      <c r="E31" s="14">
        <v>3</v>
      </c>
      <c r="F31" s="14">
        <v>0</v>
      </c>
      <c r="G31" s="14">
        <v>0</v>
      </c>
    </row>
    <row r="32" spans="2:7" ht="20.100000000000001" customHeight="1" thickBot="1" x14ac:dyDescent="0.25">
      <c r="B32" s="3" t="s">
        <v>71</v>
      </c>
      <c r="C32" s="14">
        <v>28</v>
      </c>
      <c r="D32" s="14">
        <v>11</v>
      </c>
      <c r="E32" s="14">
        <v>16</v>
      </c>
      <c r="F32" s="14">
        <v>0</v>
      </c>
      <c r="G32" s="14">
        <v>1</v>
      </c>
    </row>
    <row r="33" spans="2:7" ht="20.100000000000001" customHeight="1" thickBot="1" x14ac:dyDescent="0.25">
      <c r="B33" s="3" t="s">
        <v>72</v>
      </c>
      <c r="C33" s="14">
        <v>18</v>
      </c>
      <c r="D33" s="14">
        <v>3</v>
      </c>
      <c r="E33" s="14">
        <v>5</v>
      </c>
      <c r="F33" s="14">
        <v>0</v>
      </c>
      <c r="G33" s="14">
        <v>0</v>
      </c>
    </row>
    <row r="34" spans="2:7" ht="20.100000000000001" customHeight="1" thickBot="1" x14ac:dyDescent="0.25">
      <c r="B34" s="3" t="s">
        <v>73</v>
      </c>
      <c r="C34" s="14">
        <v>5</v>
      </c>
      <c r="D34" s="14">
        <v>3</v>
      </c>
      <c r="E34" s="14">
        <v>2</v>
      </c>
      <c r="F34" s="14">
        <v>0</v>
      </c>
      <c r="G34" s="14">
        <v>1</v>
      </c>
    </row>
    <row r="35" spans="2:7" ht="20.100000000000001" customHeight="1" thickBot="1" x14ac:dyDescent="0.25">
      <c r="B35" s="3" t="s">
        <v>74</v>
      </c>
      <c r="C35" s="14">
        <v>47</v>
      </c>
      <c r="D35" s="14">
        <v>20</v>
      </c>
      <c r="E35" s="14">
        <v>14</v>
      </c>
      <c r="F35" s="14">
        <v>0</v>
      </c>
      <c r="G35" s="14">
        <v>0</v>
      </c>
    </row>
    <row r="36" spans="2:7" ht="20.100000000000001" customHeight="1" thickBot="1" x14ac:dyDescent="0.25">
      <c r="B36" s="3" t="s">
        <v>75</v>
      </c>
      <c r="C36" s="14">
        <v>5</v>
      </c>
      <c r="D36" s="14">
        <v>5</v>
      </c>
      <c r="E36" s="14">
        <v>2</v>
      </c>
      <c r="F36" s="14">
        <v>0</v>
      </c>
      <c r="G36" s="14">
        <v>0</v>
      </c>
    </row>
    <row r="37" spans="2:7" ht="20.100000000000001" customHeight="1" thickBot="1" x14ac:dyDescent="0.25">
      <c r="B37" s="3" t="s">
        <v>76</v>
      </c>
      <c r="C37" s="14">
        <v>26</v>
      </c>
      <c r="D37" s="14">
        <v>25</v>
      </c>
      <c r="E37" s="14">
        <v>24</v>
      </c>
      <c r="F37" s="14">
        <v>0</v>
      </c>
      <c r="G37" s="14">
        <v>0</v>
      </c>
    </row>
    <row r="38" spans="2:7" ht="20.100000000000001" customHeight="1" thickBot="1" x14ac:dyDescent="0.25">
      <c r="B38" s="3" t="s">
        <v>77</v>
      </c>
      <c r="C38" s="14">
        <v>45</v>
      </c>
      <c r="D38" s="14">
        <v>13</v>
      </c>
      <c r="E38" s="14">
        <v>14</v>
      </c>
      <c r="F38" s="14">
        <v>0</v>
      </c>
      <c r="G38" s="14">
        <v>0</v>
      </c>
    </row>
    <row r="39" spans="2:7" ht="20.100000000000001" customHeight="1" thickBot="1" x14ac:dyDescent="0.25">
      <c r="B39" s="3" t="s">
        <v>78</v>
      </c>
      <c r="C39" s="14">
        <v>4</v>
      </c>
      <c r="D39" s="14">
        <v>5</v>
      </c>
      <c r="E39" s="14">
        <v>21</v>
      </c>
      <c r="F39" s="14">
        <v>1</v>
      </c>
      <c r="G39" s="14">
        <v>0</v>
      </c>
    </row>
    <row r="40" spans="2:7" ht="20.100000000000001" customHeight="1" thickBot="1" x14ac:dyDescent="0.25">
      <c r="B40" s="3" t="s">
        <v>79</v>
      </c>
      <c r="C40" s="14">
        <v>13</v>
      </c>
      <c r="D40" s="14">
        <v>2</v>
      </c>
      <c r="E40" s="14">
        <v>9</v>
      </c>
      <c r="F40" s="14">
        <v>0</v>
      </c>
      <c r="G40" s="14">
        <v>0</v>
      </c>
    </row>
    <row r="41" spans="2:7" ht="20.100000000000001" customHeight="1" thickBot="1" x14ac:dyDescent="0.25">
      <c r="B41" s="3" t="s">
        <v>80</v>
      </c>
      <c r="C41" s="14">
        <v>55</v>
      </c>
      <c r="D41" s="14">
        <v>24</v>
      </c>
      <c r="E41" s="14">
        <v>44</v>
      </c>
      <c r="F41" s="14">
        <v>4</v>
      </c>
      <c r="G41" s="14">
        <v>0</v>
      </c>
    </row>
    <row r="42" spans="2:7" ht="20.100000000000001" customHeight="1" thickBot="1" x14ac:dyDescent="0.25">
      <c r="B42" s="3" t="s">
        <v>81</v>
      </c>
      <c r="C42" s="14">
        <v>468</v>
      </c>
      <c r="D42" s="14">
        <v>263</v>
      </c>
      <c r="E42" s="14">
        <v>336</v>
      </c>
      <c r="F42" s="14">
        <v>5</v>
      </c>
      <c r="G42" s="14">
        <v>5</v>
      </c>
    </row>
    <row r="43" spans="2:7" ht="20.100000000000001" customHeight="1" thickBot="1" x14ac:dyDescent="0.25">
      <c r="B43" s="3" t="s">
        <v>82</v>
      </c>
      <c r="C43" s="14">
        <v>53</v>
      </c>
      <c r="D43" s="14">
        <v>45</v>
      </c>
      <c r="E43" s="14">
        <v>41</v>
      </c>
      <c r="F43" s="14">
        <v>0</v>
      </c>
      <c r="G43" s="14">
        <v>20</v>
      </c>
    </row>
    <row r="44" spans="2:7" ht="20.100000000000001" customHeight="1" thickBot="1" x14ac:dyDescent="0.25">
      <c r="B44" s="3" t="s">
        <v>83</v>
      </c>
      <c r="C44" s="14">
        <v>42</v>
      </c>
      <c r="D44" s="14">
        <v>3</v>
      </c>
      <c r="E44" s="14">
        <v>8</v>
      </c>
      <c r="F44" s="14">
        <v>0</v>
      </c>
      <c r="G44" s="14">
        <v>4</v>
      </c>
    </row>
    <row r="45" spans="2:7" ht="20.100000000000001" customHeight="1" thickBot="1" x14ac:dyDescent="0.25">
      <c r="B45" s="3" t="s">
        <v>84</v>
      </c>
      <c r="C45" s="14">
        <v>51</v>
      </c>
      <c r="D45" s="14">
        <v>18</v>
      </c>
      <c r="E45" s="14">
        <v>92</v>
      </c>
      <c r="F45" s="14">
        <v>0</v>
      </c>
      <c r="G45" s="14">
        <v>2</v>
      </c>
    </row>
    <row r="46" spans="2:7" ht="20.100000000000001" customHeight="1" thickBot="1" x14ac:dyDescent="0.25">
      <c r="B46" s="3" t="s">
        <v>85</v>
      </c>
      <c r="C46" s="14">
        <v>142</v>
      </c>
      <c r="D46" s="14">
        <v>89</v>
      </c>
      <c r="E46" s="14">
        <v>130</v>
      </c>
      <c r="F46" s="14">
        <v>0</v>
      </c>
      <c r="G46" s="14">
        <v>6</v>
      </c>
    </row>
    <row r="47" spans="2:7" ht="20.100000000000001" customHeight="1" thickBot="1" x14ac:dyDescent="0.25">
      <c r="B47" s="3" t="s">
        <v>86</v>
      </c>
      <c r="C47" s="14">
        <v>43</v>
      </c>
      <c r="D47" s="14">
        <v>34</v>
      </c>
      <c r="E47" s="14">
        <v>21</v>
      </c>
      <c r="F47" s="14">
        <v>1</v>
      </c>
      <c r="G47" s="14">
        <v>0</v>
      </c>
    </row>
    <row r="48" spans="2:7" ht="20.100000000000001" customHeight="1" thickBot="1" x14ac:dyDescent="0.25">
      <c r="B48" s="3" t="s">
        <v>87</v>
      </c>
      <c r="C48" s="14">
        <v>301</v>
      </c>
      <c r="D48" s="14">
        <v>138</v>
      </c>
      <c r="E48" s="14">
        <v>112</v>
      </c>
      <c r="F48" s="14">
        <v>13</v>
      </c>
      <c r="G48" s="14">
        <v>8</v>
      </c>
    </row>
    <row r="49" spans="2:7" ht="20.100000000000001" customHeight="1" thickBot="1" x14ac:dyDescent="0.25">
      <c r="B49" s="3" t="s">
        <v>88</v>
      </c>
      <c r="C49" s="14">
        <v>44</v>
      </c>
      <c r="D49" s="14">
        <v>13</v>
      </c>
      <c r="E49" s="14">
        <v>9</v>
      </c>
      <c r="F49" s="14">
        <v>1</v>
      </c>
      <c r="G49" s="14">
        <v>3</v>
      </c>
    </row>
    <row r="50" spans="2:7" ht="20.100000000000001" customHeight="1" thickBot="1" x14ac:dyDescent="0.25">
      <c r="B50" s="3" t="s">
        <v>89</v>
      </c>
      <c r="C50" s="14">
        <v>34</v>
      </c>
      <c r="D50" s="14">
        <v>12</v>
      </c>
      <c r="E50" s="14">
        <v>3</v>
      </c>
      <c r="F50" s="14">
        <v>1</v>
      </c>
      <c r="G50" s="14">
        <v>0</v>
      </c>
    </row>
    <row r="51" spans="2:7" ht="20.100000000000001" customHeight="1" thickBot="1" x14ac:dyDescent="0.25">
      <c r="B51" s="3" t="s">
        <v>90</v>
      </c>
      <c r="C51" s="14">
        <v>64</v>
      </c>
      <c r="D51" s="14">
        <v>56</v>
      </c>
      <c r="E51" s="14">
        <v>33</v>
      </c>
      <c r="F51" s="14">
        <v>4</v>
      </c>
      <c r="G51" s="14">
        <v>0</v>
      </c>
    </row>
    <row r="52" spans="2:7" ht="20.100000000000001" customHeight="1" thickBot="1" x14ac:dyDescent="0.25">
      <c r="B52" s="3" t="s">
        <v>91</v>
      </c>
      <c r="C52" s="14">
        <v>21</v>
      </c>
      <c r="D52" s="14">
        <v>12</v>
      </c>
      <c r="E52" s="14">
        <v>8</v>
      </c>
      <c r="F52" s="14">
        <v>0</v>
      </c>
      <c r="G52" s="14">
        <v>0</v>
      </c>
    </row>
    <row r="53" spans="2:7" ht="20.100000000000001" customHeight="1" thickBot="1" x14ac:dyDescent="0.25">
      <c r="B53" s="3" t="s">
        <v>92</v>
      </c>
      <c r="C53" s="14">
        <v>10</v>
      </c>
      <c r="D53" s="14">
        <v>10</v>
      </c>
      <c r="E53" s="14">
        <v>14</v>
      </c>
      <c r="F53" s="14">
        <v>0</v>
      </c>
      <c r="G53" s="14">
        <v>7</v>
      </c>
    </row>
    <row r="54" spans="2:7" ht="20.100000000000001" customHeight="1" thickBot="1" x14ac:dyDescent="0.25">
      <c r="B54" s="3" t="s">
        <v>93</v>
      </c>
      <c r="C54" s="14">
        <v>58</v>
      </c>
      <c r="D54" s="14">
        <v>40</v>
      </c>
      <c r="E54" s="14">
        <v>34</v>
      </c>
      <c r="F54" s="14">
        <v>2</v>
      </c>
      <c r="G54" s="14">
        <v>7</v>
      </c>
    </row>
    <row r="55" spans="2:7" ht="20.100000000000001" customHeight="1" thickBot="1" x14ac:dyDescent="0.25">
      <c r="B55" s="3" t="s">
        <v>9</v>
      </c>
      <c r="C55" s="14">
        <v>637</v>
      </c>
      <c r="D55" s="14">
        <v>317</v>
      </c>
      <c r="E55" s="14">
        <v>313</v>
      </c>
      <c r="F55" s="14">
        <v>15</v>
      </c>
      <c r="G55" s="14">
        <v>47</v>
      </c>
    </row>
    <row r="56" spans="2:7" ht="20.100000000000001" customHeight="1" thickBot="1" x14ac:dyDescent="0.25">
      <c r="B56" s="3" t="s">
        <v>10</v>
      </c>
      <c r="C56" s="14">
        <v>99</v>
      </c>
      <c r="D56" s="14">
        <v>21</v>
      </c>
      <c r="E56" s="14">
        <v>33</v>
      </c>
      <c r="F56" s="14">
        <v>7</v>
      </c>
      <c r="G56" s="14">
        <v>40</v>
      </c>
    </row>
    <row r="57" spans="2:7" ht="20.100000000000001" customHeight="1" thickBot="1" x14ac:dyDescent="0.25">
      <c r="B57" s="3" t="s">
        <v>11</v>
      </c>
      <c r="C57" s="14">
        <v>83</v>
      </c>
      <c r="D57" s="14">
        <v>11</v>
      </c>
      <c r="E57" s="14">
        <v>24</v>
      </c>
      <c r="F57" s="14">
        <v>1</v>
      </c>
      <c r="G57" s="14">
        <v>0</v>
      </c>
    </row>
    <row r="58" spans="2:7" ht="20.100000000000001" customHeight="1" thickBot="1" x14ac:dyDescent="0.25">
      <c r="B58" s="3" t="s">
        <v>94</v>
      </c>
      <c r="C58" s="14">
        <v>27</v>
      </c>
      <c r="D58" s="14">
        <v>6</v>
      </c>
      <c r="E58" s="14">
        <v>4</v>
      </c>
      <c r="F58" s="14">
        <v>0</v>
      </c>
      <c r="G58" s="14">
        <v>5</v>
      </c>
    </row>
    <row r="59" spans="2:7" ht="20.100000000000001" customHeight="1" thickBot="1" x14ac:dyDescent="0.25">
      <c r="B59" s="3" t="s">
        <v>95</v>
      </c>
      <c r="C59" s="14">
        <v>85</v>
      </c>
      <c r="D59" s="14">
        <v>22</v>
      </c>
      <c r="E59" s="14">
        <v>22</v>
      </c>
      <c r="F59" s="14">
        <v>2</v>
      </c>
      <c r="G59" s="14">
        <v>0</v>
      </c>
    </row>
    <row r="60" spans="2:7" ht="20.100000000000001" customHeight="1" thickBot="1" x14ac:dyDescent="0.25">
      <c r="B60" s="3" t="s">
        <v>96</v>
      </c>
      <c r="C60" s="14">
        <v>77</v>
      </c>
      <c r="D60" s="14">
        <v>51</v>
      </c>
      <c r="E60" s="14">
        <v>43</v>
      </c>
      <c r="F60" s="14">
        <v>5</v>
      </c>
      <c r="G60" s="14">
        <v>3</v>
      </c>
    </row>
    <row r="61" spans="2:7" ht="20.100000000000001" customHeight="1" thickBot="1" x14ac:dyDescent="0.25">
      <c r="B61" s="3" t="s">
        <v>12</v>
      </c>
      <c r="C61" s="14">
        <v>51</v>
      </c>
      <c r="D61" s="14">
        <v>2</v>
      </c>
      <c r="E61" s="14">
        <v>23</v>
      </c>
      <c r="F61" s="14">
        <v>0</v>
      </c>
      <c r="G61" s="14">
        <v>0</v>
      </c>
    </row>
    <row r="62" spans="2:7" ht="20.100000000000001" customHeight="1" thickBot="1" x14ac:dyDescent="0.25">
      <c r="B62" s="6" t="s">
        <v>13</v>
      </c>
      <c r="C62" s="8">
        <f>SUM(C12:C61)</f>
        <v>4060</v>
      </c>
      <c r="D62" s="8">
        <f t="shared" ref="D62:G62" si="0">SUM(D12:D61)</f>
        <v>1911</v>
      </c>
      <c r="E62" s="8">
        <f t="shared" si="0"/>
        <v>2277</v>
      </c>
      <c r="F62" s="8">
        <f t="shared" si="0"/>
        <v>91</v>
      </c>
      <c r="G62" s="8">
        <f t="shared" si="0"/>
        <v>223</v>
      </c>
    </row>
    <row r="63" spans="2:7" x14ac:dyDescent="0.2">
      <c r="C63" s="13"/>
      <c r="D63" s="13"/>
      <c r="E63" s="13"/>
      <c r="F63" s="13"/>
      <c r="G63" s="13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2018-12-10T10:58:26Z</dcterms:created>
  <dcterms:modified xsi:type="dcterms:W3CDTF">2025-10-01T10:59:45Z</dcterms:modified>
</cp:coreProperties>
</file>